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0" yWindow="0" windowWidth="20490" windowHeight="7520" tabRatio="814"/>
  </bookViews>
  <sheets>
    <sheet name="Family Tree" sheetId="13" r:id="rId1"/>
    <sheet name="Parents" sheetId="10" r:id="rId2"/>
    <sheet name="Paternal Grandparents" sheetId="18" r:id="rId3"/>
    <sheet name="Maternal Grandparents" sheetId="19" r:id="rId4"/>
    <sheet name="Paternal G Grandparents 1" sheetId="24" r:id="rId5"/>
    <sheet name="Paternal G Grandparents 2" sheetId="28" r:id="rId6"/>
    <sheet name="Maternal G Grandparents 1" sheetId="27" r:id="rId7"/>
    <sheet name="Maternal G Grandparents 2" sheetId="30" r:id="rId8"/>
  </sheets>
  <definedNames>
    <definedName name="end">Parents!$I:$M</definedName>
    <definedName name="Father">'Family Tree'!$E$11</definedName>
    <definedName name="FatherBirth">Parents!$C$12</definedName>
    <definedName name="FatherBirthLoc">Parents!$C$13</definedName>
    <definedName name="FatherDeath">Parents!$C$15</definedName>
    <definedName name="FatherDeathLoc">Parents!$C$16</definedName>
    <definedName name="Home">'Family Tree'!$B$19</definedName>
    <definedName name="MGFatherBirth">'Maternal Grandparents'!$C$12</definedName>
    <definedName name="MGFatherBirthLoc">'Maternal Grandparents'!$C$13</definedName>
    <definedName name="MGFatherDeath">'Maternal Grandparents'!$C$15</definedName>
    <definedName name="MGFatherDeathLoc">'Maternal Grandparents'!$C$16</definedName>
    <definedName name="MGGGrandfather1">'Family Tree'!$N$20</definedName>
    <definedName name="MGGGrandfather2">'Family Tree'!$N$24</definedName>
    <definedName name="MGGGrandfather3">'Family Tree'!$N$28</definedName>
    <definedName name="MGGGrandfather4">'Family Tree'!$N$32</definedName>
    <definedName name="MGGGrandmother1">'Family Tree'!$N$22</definedName>
    <definedName name="MGGGrandmother2">'Family Tree'!$N$26</definedName>
    <definedName name="MGGGrandmother3">'Family Tree'!$N$30</definedName>
    <definedName name="MGGGrandmother4">'Family Tree'!$N$34</definedName>
    <definedName name="MGGrandfather1">'Family Tree'!$K$21</definedName>
    <definedName name="MGGrandfather1Birth">'Maternal G Grandparents 1'!$C$12</definedName>
    <definedName name="MGGrandfather1BirthLoc">'Maternal G Grandparents 1'!$C$13</definedName>
    <definedName name="MGGrandfather1Death">'Maternal G Grandparents 1'!$C$15</definedName>
    <definedName name="MGGrandfather1DeathLoc">'Maternal G Grandparents 1'!$C$16</definedName>
    <definedName name="MGGrandfather2">'Family Tree'!$K$29</definedName>
    <definedName name="MGGrandfather2Birth">'Maternal G Grandparents 2'!$C$12</definedName>
    <definedName name="MGGrandfather2BirthLoc">'Maternal G Grandparents 2'!$C$13</definedName>
    <definedName name="MGGrandfather2Death">'Maternal G Grandparents 2'!$C$15</definedName>
    <definedName name="MGGrandfather2DeathLoc">'Maternal G Grandparents 2'!$C$16</definedName>
    <definedName name="MGGrandmother1">'Family Tree'!$K$25</definedName>
    <definedName name="MGGrandmother1Birth">'Maternal G Grandparents 1'!$G$12</definedName>
    <definedName name="MGGrandmother1BirthLoc">'Maternal G Grandparents 1'!$G$13</definedName>
    <definedName name="MGGrandmother1Death">'Maternal G Grandparents 1'!$G$15</definedName>
    <definedName name="MGGrandmother1DeathLoc">'Maternal G Grandparents 1'!$G$16</definedName>
    <definedName name="MGGrandmother2">'Family Tree'!$K$33</definedName>
    <definedName name="MGGrandmother2Birth">'Maternal G Grandparents 2'!$G$12</definedName>
    <definedName name="MGGrandmother2BirthLoc">'Maternal G Grandparents 2'!$G$13</definedName>
    <definedName name="MGGrandmother2Death">'Maternal G Grandparents 2'!$G$15</definedName>
    <definedName name="MGGrandmother2DeathLoc">'Maternal G Grandparents 2'!$G$16</definedName>
    <definedName name="MGGrandparents1">'Family Tree'!$K$23</definedName>
    <definedName name="MGGrandparents2">'Family Tree'!$K$31</definedName>
    <definedName name="MGMotherBirth">'Maternal Grandparents'!$G$12</definedName>
    <definedName name="MGMotherBirthLoc">'Maternal Grandparents'!$G$13</definedName>
    <definedName name="MGMotherDeath">'Maternal Grandparents'!$G$15</definedName>
    <definedName name="MGMotherDeathLoc">'Maternal Grandparents'!$G$16</definedName>
    <definedName name="MGrandfather">'Family Tree'!$H$23</definedName>
    <definedName name="MGrandmother">'Family Tree'!$H$31</definedName>
    <definedName name="MGrandparents">'Family Tree'!$H$27</definedName>
    <definedName name="Mother">'Family Tree'!$E$27</definedName>
    <definedName name="MotherBirth">Parents!$G$12</definedName>
    <definedName name="MotherBirthLoc">Parents!$G$13</definedName>
    <definedName name="MotherDeath">Parents!$G$15</definedName>
    <definedName name="MotherDeathLoc">Parents!$G$16</definedName>
    <definedName name="ParentsTree">'Family Tree'!$E$19</definedName>
    <definedName name="PGFatherBirth">'Paternal Grandparents'!$C$12</definedName>
    <definedName name="PGFatherBirthLoc">'Paternal Grandparents'!$C$13</definedName>
    <definedName name="PGFatherDeath">'Paternal Grandparents'!$C$15</definedName>
    <definedName name="PGFatherDeathLoc">'Paternal Grandparents'!$C$16</definedName>
    <definedName name="PGGGrandfather1">'Family Tree'!$N$4</definedName>
    <definedName name="PGGGrandfather2">'Family Tree'!$N$8</definedName>
    <definedName name="PGGGrandfather3">'Family Tree'!$N$12</definedName>
    <definedName name="PGGGrandfather4">'Family Tree'!$N$16</definedName>
    <definedName name="PGGGrandmother1">'Family Tree'!$N$6</definedName>
    <definedName name="PGGGrandmother2">'Family Tree'!$N$10</definedName>
    <definedName name="PGGGrandmother3">'Family Tree'!$N$14</definedName>
    <definedName name="PGGGrandmother4">'Family Tree'!$N$18</definedName>
    <definedName name="PGGrandfather1">'Family Tree'!$K$5</definedName>
    <definedName name="PGGrandfather1Birth">'Paternal G Grandparents 1'!$C$12</definedName>
    <definedName name="PGGrandfather1BirthLoc">'Paternal G Grandparents 1'!$C$13</definedName>
    <definedName name="PGGrandfather1Death">'Paternal G Grandparents 1'!$C$15</definedName>
    <definedName name="PGGrandfather1DeathLoc">'Paternal G Grandparents 1'!$C$16</definedName>
    <definedName name="PGGrandfather2">'Family Tree'!$K$13</definedName>
    <definedName name="PGGrandfather2Birth">'Paternal G Grandparents 2'!$C$12</definedName>
    <definedName name="PGGrandfather2BirthLoc">'Paternal G Grandparents 2'!$C$13</definedName>
    <definedName name="PGGrandfather2Death">'Paternal G Grandparents 2'!$C$15</definedName>
    <definedName name="PGGrandfather2DeathLoc">'Paternal G Grandparents 2'!$C$16</definedName>
    <definedName name="PGGrandmother1">'Family Tree'!$K$9</definedName>
    <definedName name="PGGrandmother1Birth">'Paternal G Grandparents 1'!$G$12</definedName>
    <definedName name="PGGrandmother1BirthLoc">'Paternal G Grandparents 1'!$G$13</definedName>
    <definedName name="PGGrandmother1Death">'Paternal G Grandparents 1'!$G$15</definedName>
    <definedName name="PGGrandmother1DeathLoc">'Paternal G Grandparents 1'!$G$16</definedName>
    <definedName name="PGGrandmother2">'Family Tree'!$K$17</definedName>
    <definedName name="PGGrandmother2Birth">'Paternal G Grandparents 2'!$G$12</definedName>
    <definedName name="PGGrandmother2BirthLoc">'Paternal G Grandparents 2'!$G$13</definedName>
    <definedName name="PGGrandmother2Death">'Paternal G Grandparents 2'!$G$15</definedName>
    <definedName name="PGGrandmother2DeathLoc">'Paternal G Grandparents 2'!$G$16</definedName>
    <definedName name="PGGrandparents1">'Family Tree'!$K$7</definedName>
    <definedName name="PGGrandparents2">'Family Tree'!$K$15</definedName>
    <definedName name="PGMotherBirth">'Paternal Grandparents'!$G$12</definedName>
    <definedName name="PGMotherBirthLoc">'Paternal Grandparents'!$G$13</definedName>
    <definedName name="PGMotherDeath">'Paternal Grandparents'!$G$15</definedName>
    <definedName name="PGMotherDeathLoc">'Paternal Grandparents'!$G$16</definedName>
    <definedName name="PGrandfather">'Family Tree'!$H$7</definedName>
    <definedName name="PGrandmother">'Family Tree'!$H$15</definedName>
    <definedName name="PGrandparents">'Family Tree'!$H$11</definedName>
    <definedName name="_xlnm.Print_Area" localSheetId="0">'Family Tree'!$B$1:$O$35</definedName>
    <definedName name="TreeName">'Family Tree'!$B$2</definedName>
  </definedNames>
  <calcPr calcId="162913"/>
</workbook>
</file>

<file path=xl/calcChain.xml><?xml version="1.0" encoding="utf-8"?>
<calcChain xmlns="http://schemas.openxmlformats.org/spreadsheetml/2006/main">
  <c r="C30" i="30" l="1"/>
  <c r="C31" i="30"/>
  <c r="C32" i="30"/>
  <c r="C33" i="30"/>
  <c r="C34" i="30"/>
  <c r="C35" i="30"/>
  <c r="C30" i="27"/>
  <c r="C31" i="27"/>
  <c r="C32" i="27"/>
  <c r="C33" i="27"/>
  <c r="C34" i="27"/>
  <c r="C35" i="27"/>
  <c r="C30" i="28"/>
  <c r="C31" i="28"/>
  <c r="C32" i="28"/>
  <c r="C33" i="28"/>
  <c r="C34" i="28"/>
  <c r="C35" i="28"/>
  <c r="C30" i="24"/>
  <c r="C31" i="24"/>
  <c r="C32" i="24"/>
  <c r="C33" i="24"/>
  <c r="C34" i="24"/>
  <c r="C35" i="24"/>
  <c r="H30" i="27" l="1"/>
  <c r="G30" i="27"/>
  <c r="F30" i="27"/>
  <c r="E30" i="27"/>
  <c r="F10" i="27"/>
  <c r="B10" i="27"/>
  <c r="E30" i="24"/>
  <c r="B10" i="28"/>
  <c r="F10" i="28"/>
  <c r="F10" i="24"/>
  <c r="B10" i="24"/>
  <c r="H30" i="30"/>
  <c r="G30" i="30"/>
  <c r="F30" i="30"/>
  <c r="E30" i="30"/>
  <c r="F10" i="30"/>
  <c r="B10" i="30"/>
  <c r="B1" i="30"/>
  <c r="H30" i="28"/>
  <c r="G30" i="28"/>
  <c r="F30" i="28"/>
  <c r="E30" i="28"/>
  <c r="B1" i="28"/>
  <c r="B1" i="27"/>
  <c r="H30" i="24"/>
  <c r="G30" i="24"/>
  <c r="F30" i="24"/>
  <c r="B1" i="24"/>
  <c r="H30" i="19" l="1"/>
  <c r="H30" i="18"/>
  <c r="F30" i="18" l="1"/>
  <c r="G30" i="19"/>
  <c r="E30" i="19"/>
  <c r="F30" i="19"/>
  <c r="C30" i="19"/>
  <c r="G30" i="18"/>
  <c r="E30" i="18"/>
  <c r="C30" i="18"/>
  <c r="F10" i="19"/>
  <c r="B10" i="19"/>
  <c r="B1" i="19"/>
  <c r="F10" i="18"/>
  <c r="B10" i="18"/>
  <c r="B1" i="18"/>
  <c r="B1" i="10" l="1"/>
  <c r="F10" i="10" l="1"/>
  <c r="B10" i="10"/>
  <c r="C29" i="10" l="1"/>
</calcChain>
</file>

<file path=xl/sharedStrings.xml><?xml version="1.0" encoding="utf-8"?>
<sst xmlns="http://schemas.openxmlformats.org/spreadsheetml/2006/main" count="204" uniqueCount="81">
  <si>
    <t>Son</t>
  </si>
  <si>
    <t>Daughter</t>
  </si>
  <si>
    <t>BIRTH</t>
  </si>
  <si>
    <t>DEATH</t>
  </si>
  <si>
    <t xml:space="preserve"> Notes</t>
  </si>
  <si>
    <t>Laure Goudiard du Mesnil</t>
  </si>
  <si>
    <t>Henrik Jensen</t>
  </si>
  <si>
    <t>17 Sep 1970</t>
  </si>
  <si>
    <t>Ben Smith</t>
  </si>
  <si>
    <t>Brian Smith</t>
  </si>
  <si>
    <t>Denise Smith</t>
  </si>
  <si>
    <t>John Smith</t>
  </si>
  <si>
    <t>Tony Smith</t>
  </si>
  <si>
    <t>Ronaldo Smith Jr.</t>
  </si>
  <si>
    <t>Christiane Rønnow Jensen</t>
  </si>
  <si>
    <t>Erik Jensen</t>
  </si>
  <si>
    <t>Thomas Søndergaard Jensen</t>
  </si>
  <si>
    <t>Charlotte Weiss</t>
  </si>
  <si>
    <t>11 Feb 1948</t>
  </si>
  <si>
    <t>13 Feb 1953</t>
  </si>
  <si>
    <t>23 Jan 1983</t>
  </si>
  <si>
    <t>19 Jan 1987</t>
  </si>
  <si>
    <t>20 Apr 1985</t>
  </si>
  <si>
    <t>3 Mar 1906</t>
  </si>
  <si>
    <t>11 Nov 1925</t>
  </si>
  <si>
    <t>France</t>
  </si>
  <si>
    <t>Illinois</t>
  </si>
  <si>
    <t>Married in Springfield, Indiana Nov 1980</t>
  </si>
  <si>
    <t>Denmark</t>
  </si>
  <si>
    <t>Laure immigrated to the US in 1955 with her parents and was naturalized in 1960.</t>
  </si>
  <si>
    <t>24 Jan 2006</t>
  </si>
  <si>
    <t>17 Jun 1991</t>
  </si>
  <si>
    <t>4 Mar 2005</t>
  </si>
  <si>
    <t>28 Mar 1952</t>
  </si>
  <si>
    <t>30 Mar 1955</t>
  </si>
  <si>
    <t>20 Nov 1960</t>
  </si>
  <si>
    <t>2 Jan 1957</t>
  </si>
  <si>
    <t>Nevie, Indiana, USA</t>
  </si>
  <si>
    <t>Nevie, Indiana</t>
  </si>
  <si>
    <t>Eugene, Illinois, USA</t>
  </si>
  <si>
    <t>Neivie, Indiana, USA</t>
  </si>
  <si>
    <t>13 Dec 1926</t>
  </si>
  <si>
    <t>27 Sep 1932</t>
  </si>
  <si>
    <t>11 Oct 1990</t>
  </si>
  <si>
    <t>Married in Eugene, Illinois Apr 1940.</t>
  </si>
  <si>
    <t>23 Nov 1960</t>
  </si>
  <si>
    <t>Infant Smith</t>
  </si>
  <si>
    <t>18 Oct 1956</t>
  </si>
  <si>
    <t>Smith - Jensen</t>
  </si>
  <si>
    <t>FAMILY TREE</t>
  </si>
  <si>
    <t>FATHER'S PARENTS</t>
  </si>
  <si>
    <t>MOTHER'S PARENTS</t>
  </si>
  <si>
    <t>CHILDREN</t>
  </si>
  <si>
    <t>NAME</t>
  </si>
  <si>
    <t>RELATIONSHIP</t>
  </si>
  <si>
    <t>BIRTH LOCATION</t>
  </si>
  <si>
    <t>DEATH LOCATION</t>
  </si>
  <si>
    <t>Samantha Smith</t>
  </si>
  <si>
    <t>Paternal G Grandmother 1 </t>
  </si>
  <si>
    <t>Paternal G Grandmother 2 </t>
  </si>
  <si>
    <t>Maternal G Grandmother 1 </t>
  </si>
  <si>
    <t>Maternal G Grandmother 2 </t>
  </si>
  <si>
    <t>Maternal GG Grandmother 4 </t>
  </si>
  <si>
    <r>
      <t>Paternal GG Grandfather</t>
    </r>
    <r>
      <rPr>
        <sz val="16"/>
        <color theme="0"/>
        <rFont val="Calibri"/>
        <family val="2"/>
      </rPr>
      <t> </t>
    </r>
    <r>
      <rPr>
        <sz val="16"/>
        <color theme="0"/>
        <rFont val="Cambria"/>
        <family val="2"/>
        <scheme val="minor"/>
      </rPr>
      <t>1 </t>
    </r>
  </si>
  <si>
    <r>
      <t>Paternal GG Grandmother</t>
    </r>
    <r>
      <rPr>
        <sz val="16"/>
        <color theme="0"/>
        <rFont val="Calibri"/>
        <family val="2"/>
      </rPr>
      <t> </t>
    </r>
    <r>
      <rPr>
        <sz val="16"/>
        <color theme="0"/>
        <rFont val="Cambria"/>
        <family val="2"/>
        <scheme val="minor"/>
      </rPr>
      <t>1 </t>
    </r>
  </si>
  <si>
    <t>Paternal GG Grandfather 2 </t>
  </si>
  <si>
    <t>Paternal GG Grandmother 2 </t>
  </si>
  <si>
    <t>Paternal GG Grandfather 3 </t>
  </si>
  <si>
    <t>Paternal GG Grandmother 3 </t>
  </si>
  <si>
    <t>Paternal GG Grandfather 4 </t>
  </si>
  <si>
    <t>Paternal GG Grandmother 4 </t>
  </si>
  <si>
    <t>Maternal GG Grandfather 1 </t>
  </si>
  <si>
    <t>Maternal GG Grandmother 1 </t>
  </si>
  <si>
    <t>Maternal GG Grandfather 2 </t>
  </si>
  <si>
    <t>Maternal GG Grandfather 3 </t>
  </si>
  <si>
    <t>Maternal GG Grandmother 3 </t>
  </si>
  <si>
    <t>Maternal GG Grandfather 4 </t>
  </si>
  <si>
    <t>Maternal G Grandfather 1  </t>
  </si>
  <si>
    <t>Maternal G Grandfather 2  </t>
  </si>
  <si>
    <t>Paternal G Grandfather 1   </t>
  </si>
  <si>
    <t>Paternal G Grandfather 2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</si>
</sst>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mbria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u/>
      <sz val="11"/>
      <color theme="10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1"/>
      <color theme="1"/>
      <name val="Calibri"/>
      <family val="2"/>
    </font>
    <font>
      <sz val="36"/>
      <color theme="4"/>
      <name val="Cambria"/>
      <family val="2"/>
      <scheme val="major"/>
    </font>
    <font>
      <sz val="11"/>
      <color theme="3"/>
      <name val="Cambria"/>
      <family val="2"/>
      <scheme val="minor"/>
    </font>
    <font>
      <u/>
      <sz val="11"/>
      <color theme="3"/>
      <name val="Cambria"/>
      <family val="2"/>
      <scheme val="minor"/>
    </font>
    <font>
      <b/>
      <sz val="48"/>
      <color theme="1" tint="0.14999847407452621"/>
      <name val="Cambria"/>
      <family val="1"/>
      <scheme val="major"/>
    </font>
    <font>
      <sz val="46"/>
      <color theme="1" tint="0.14996795556505021"/>
      <name val="Cambria"/>
      <family val="2"/>
      <scheme val="major"/>
    </font>
    <font>
      <b/>
      <sz val="46"/>
      <color theme="1" tint="0.14996795556505021"/>
      <name val="Cambria"/>
      <family val="1"/>
      <scheme val="major"/>
    </font>
    <font>
      <b/>
      <sz val="14"/>
      <color indexed="63" tint="0.14999847407452621"/>
      <name val="Cambria"/>
      <family val="1"/>
      <scheme val="major"/>
    </font>
    <font>
      <sz val="46"/>
      <color theme="1" tint="0.14996795556505021"/>
      <name val="Cambria"/>
      <family val="2"/>
      <scheme val="minor"/>
    </font>
    <font>
      <b/>
      <sz val="46"/>
      <color theme="1" tint="0.14996795556505021"/>
      <name val="Cambria"/>
      <family val="1"/>
      <scheme val="minor"/>
    </font>
    <font>
      <b/>
      <sz val="46"/>
      <color indexed="63" tint="0.14996795556505021"/>
      <name val="Cambria"/>
      <family val="1"/>
      <scheme val="minor"/>
    </font>
    <font>
      <b/>
      <sz val="16"/>
      <color theme="1" tint="0.14999847407452621"/>
      <name val="Cambria"/>
      <family val="1"/>
      <scheme val="major"/>
    </font>
    <font>
      <sz val="16"/>
      <color theme="0"/>
      <name val="Cambria"/>
      <family val="2"/>
      <scheme val="minor"/>
    </font>
    <font>
      <b/>
      <sz val="14"/>
      <color theme="0"/>
      <name val="Cambria"/>
      <family val="1"/>
      <scheme val="major"/>
    </font>
    <font>
      <sz val="12"/>
      <color theme="6"/>
      <name val="Cambria"/>
      <family val="2"/>
      <scheme val="minor"/>
    </font>
    <font>
      <sz val="12"/>
      <color theme="1"/>
      <name val="Cambria"/>
      <family val="2"/>
      <scheme val="minor"/>
    </font>
    <font>
      <sz val="16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4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6"/>
      </left>
      <right/>
      <top/>
      <bottom/>
      <diagonal/>
    </border>
    <border>
      <left style="thin">
        <color theme="1" tint="0.14990691854609822"/>
      </left>
      <right/>
      <top/>
      <bottom/>
      <diagonal/>
    </border>
    <border>
      <left/>
      <right/>
      <top/>
      <bottom style="thin">
        <color theme="1" tint="0.14996795556505021"/>
      </bottom>
      <diagonal/>
    </border>
    <border>
      <left/>
      <right style="thin">
        <color theme="1" tint="0.14990691854609822"/>
      </right>
      <top/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9" fillId="7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Font="1"/>
    <xf numFmtId="0" fontId="0" fillId="0" borderId="0" xfId="0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/>
    <xf numFmtId="0" fontId="0" fillId="7" borderId="12" xfId="0" applyFill="1" applyBorder="1"/>
    <xf numFmtId="0" fontId="19" fillId="0" borderId="0" xfId="0" applyFont="1" applyFill="1" applyBorder="1" applyAlignment="1">
      <alignment vertical="center" wrapText="1"/>
    </xf>
    <xf numFmtId="0" fontId="12" fillId="8" borderId="1" xfId="0" applyFont="1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0" xfId="0" applyFill="1"/>
    <xf numFmtId="0" fontId="1" fillId="8" borderId="4" xfId="0" applyFont="1" applyFill="1" applyBorder="1"/>
    <xf numFmtId="0" fontId="1" fillId="8" borderId="6" xfId="0" applyFont="1" applyFill="1" applyBorder="1"/>
    <xf numFmtId="0" fontId="4" fillId="8" borderId="7" xfId="0" applyFont="1" applyFill="1" applyBorder="1" applyAlignment="1">
      <alignment horizontal="left" indent="2"/>
    </xf>
    <xf numFmtId="0" fontId="1" fillId="8" borderId="8" xfId="0" applyFont="1" applyFill="1" applyBorder="1"/>
    <xf numFmtId="0" fontId="1" fillId="8" borderId="4" xfId="0" applyFont="1" applyFill="1" applyBorder="1" applyAlignment="1">
      <alignment horizontal="left" indent="1"/>
    </xf>
    <xf numFmtId="0" fontId="7" fillId="8" borderId="0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4" fillId="8" borderId="8" xfId="0" applyFont="1" applyFill="1" applyBorder="1" applyAlignment="1">
      <alignment horizontal="left" indent="2"/>
    </xf>
    <xf numFmtId="0" fontId="11" fillId="0" borderId="0" xfId="2" applyFon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14" fillId="0" borderId="0" xfId="3" applyFont="1" applyFill="1" applyAlignment="1"/>
    <xf numFmtId="0" fontId="6" fillId="0" borderId="0" xfId="2" applyFont="1" applyFill="1" applyAlignment="1"/>
    <xf numFmtId="0" fontId="13" fillId="0" borderId="13" xfId="3" applyFill="1" applyBorder="1" applyAlignment="1">
      <alignment vertical="top"/>
    </xf>
    <xf numFmtId="0" fontId="1" fillId="0" borderId="13" xfId="0" applyFont="1" applyFill="1" applyBorder="1"/>
    <xf numFmtId="0" fontId="1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0" applyNumberFormat="1" applyFont="1" applyFill="1"/>
    <xf numFmtId="0" fontId="16" fillId="0" borderId="0" xfId="0" applyFont="1" applyFill="1"/>
    <xf numFmtId="0" fontId="2" fillId="0" borderId="0" xfId="0" applyFont="1" applyFill="1"/>
    <xf numFmtId="0" fontId="2" fillId="0" borderId="0" xfId="0" applyNumberFormat="1" applyFont="1" applyFill="1"/>
    <xf numFmtId="0" fontId="3" fillId="0" borderId="0" xfId="1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5" fillId="0" borderId="0" xfId="3" applyFont="1" applyFill="1" applyAlignment="1"/>
    <xf numFmtId="0" fontId="0" fillId="0" borderId="13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0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 wrapText="1"/>
    </xf>
    <xf numFmtId="49" fontId="20" fillId="0" borderId="0" xfId="0" quotePrefix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vertical="center" wrapText="1"/>
    </xf>
    <xf numFmtId="0" fontId="20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17" fillId="6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0" fillId="0" borderId="0" xfId="2" applyFill="1" applyBorder="1" applyAlignment="1">
      <alignment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left" wrapText="1" indent="1"/>
    </xf>
    <xf numFmtId="0" fontId="8" fillId="8" borderId="0" xfId="1" applyFont="1" applyFill="1" applyBorder="1" applyAlignment="1">
      <alignment horizontal="left" wrapText="1" indent="1"/>
    </xf>
    <xf numFmtId="0" fontId="8" fillId="8" borderId="5" xfId="1" applyFont="1" applyFill="1" applyBorder="1" applyAlignment="1">
      <alignment horizontal="left" wrapText="1" indent="1"/>
    </xf>
    <xf numFmtId="0" fontId="0" fillId="8" borderId="6" xfId="0" applyFont="1" applyFill="1" applyBorder="1" applyAlignment="1">
      <alignment horizontal="left" wrapText="1" indent="1"/>
    </xf>
    <xf numFmtId="0" fontId="0" fillId="8" borderId="7" xfId="0" applyFont="1" applyFill="1" applyBorder="1" applyAlignment="1">
      <alignment horizontal="left" wrapText="1" indent="1"/>
    </xf>
    <xf numFmtId="0" fontId="0" fillId="8" borderId="8" xfId="0" applyFont="1" applyFill="1" applyBorder="1" applyAlignment="1">
      <alignment horizontal="left" wrapText="1" indent="1"/>
    </xf>
    <xf numFmtId="0" fontId="7" fillId="8" borderId="0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49" fontId="7" fillId="8" borderId="0" xfId="0" applyNumberFormat="1" applyFont="1" applyFill="1" applyBorder="1" applyAlignment="1">
      <alignment horizontal="left" indent="1"/>
    </xf>
    <xf numFmtId="49" fontId="7" fillId="8" borderId="5" xfId="0" applyNumberFormat="1" applyFont="1" applyFill="1" applyBorder="1" applyAlignment="1">
      <alignment horizontal="left" indent="1"/>
    </xf>
    <xf numFmtId="49" fontId="7" fillId="8" borderId="0" xfId="0" applyNumberFormat="1" applyFont="1" applyFill="1" applyBorder="1" applyAlignment="1">
      <alignment horizontal="left" vertical="center" indent="1"/>
    </xf>
    <xf numFmtId="49" fontId="7" fillId="8" borderId="5" xfId="0" applyNumberFormat="1" applyFont="1" applyFill="1" applyBorder="1" applyAlignment="1">
      <alignment horizontal="left" vertical="center" indent="1"/>
    </xf>
    <xf numFmtId="0" fontId="7" fillId="8" borderId="0" xfId="0" applyNumberFormat="1" applyFont="1" applyFill="1" applyBorder="1" applyAlignment="1">
      <alignment horizontal="left"/>
    </xf>
    <xf numFmtId="0" fontId="7" fillId="8" borderId="5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 vertical="top" wrapText="1" indent="1"/>
    </xf>
    <xf numFmtId="0" fontId="7" fillId="8" borderId="8" xfId="0" applyFont="1" applyFill="1" applyBorder="1" applyAlignment="1">
      <alignment horizontal="left" vertical="top" wrapText="1" indent="1"/>
    </xf>
    <xf numFmtId="0" fontId="7" fillId="8" borderId="4" xfId="0" applyFont="1" applyFill="1" applyBorder="1" applyAlignment="1">
      <alignment horizontal="left" wrapText="1" indent="1"/>
    </xf>
    <xf numFmtId="0" fontId="7" fillId="8" borderId="0" xfId="0" applyFont="1" applyFill="1" applyBorder="1" applyAlignment="1">
      <alignment horizontal="left" wrapText="1" indent="1"/>
    </xf>
    <xf numFmtId="0" fontId="7" fillId="8" borderId="5" xfId="0" applyFont="1" applyFill="1" applyBorder="1" applyAlignment="1">
      <alignment horizontal="left" wrapText="1" indent="1"/>
    </xf>
    <xf numFmtId="0" fontId="7" fillId="8" borderId="0" xfId="0" applyFont="1" applyFill="1" applyBorder="1" applyAlignment="1">
      <alignment horizontal="left" vertical="top" wrapText="1" indent="1"/>
    </xf>
    <xf numFmtId="0" fontId="7" fillId="8" borderId="5" xfId="0" applyFont="1" applyFill="1" applyBorder="1" applyAlignment="1">
      <alignment horizontal="left" vertical="top" wrapText="1" inden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0" fillId="0" borderId="8" xfId="0" applyFont="1" applyFill="1" applyBorder="1" applyAlignment="1">
      <alignment horizontal="left" wrapText="1" inden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</cellXfs>
  <cellStyles count="5">
    <cellStyle name="Followed Hyperlink" xfId="4" builtinId="9" customBuiltin="1"/>
    <cellStyle name="Heading 1" xfId="3" builtinId="16" customBuiltin="1"/>
    <cellStyle name="Hyperlink" xfId="1" builtinId="8" customBuiltin="1"/>
    <cellStyle name="Normal" xfId="0" builtinId="0" customBuiltin="1"/>
    <cellStyle name="Title" xfId="2" builtinId="15" customBuiltin="1"/>
  </cellStyles>
  <dxfs count="45"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6"/>
        <name val="Cambria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6"/>
        <name val="Cambria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6"/>
        <name val="Cambria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6"/>
        <name val="Cambria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6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6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mbria"/>
        <scheme val="minor"/>
      </font>
    </dxf>
    <dxf>
      <font>
        <strike val="0"/>
        <outline val="0"/>
        <shadow val="0"/>
        <u val="none"/>
        <vertAlign val="baseline"/>
        <sz val="12"/>
        <color theme="6"/>
        <name val="Cambria"/>
        <scheme val="minor"/>
      </font>
    </dxf>
    <dxf>
      <border>
        <right/>
      </border>
    </dxf>
    <dxf>
      <font>
        <b/>
        <i val="0"/>
        <color theme="0"/>
      </font>
      <fill>
        <patternFill>
          <bgColor theme="6"/>
        </patternFill>
      </fill>
      <border>
        <vertical/>
      </border>
    </dxf>
    <dxf>
      <font>
        <color theme="3"/>
      </font>
      <fill>
        <patternFill>
          <bgColor theme="0"/>
        </patternFill>
      </fill>
      <border diagonalUp="0" diagonalDown="0">
        <left/>
        <right/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2" defaultPivotStyle="PivotStyleLight16">
    <tableStyle name="Children" pivot="0" count="3">
      <tableStyleElement type="wholeTable" dxfId="44"/>
      <tableStyleElement type="headerRow" dxfId="43"/>
      <tableStyleElement type="firstColumn" dxfId="42"/>
    </tableStyle>
  </tableStyles>
  <colors>
    <mruColors>
      <color rgb="FFDFC3B3"/>
      <color rgb="FFF2F0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aternal Grandparents'!A1"/><Relationship Id="rId7" Type="http://schemas.openxmlformats.org/officeDocument/2006/relationships/hyperlink" Target="#'Paternal Grandparents'!A1"/><Relationship Id="rId2" Type="http://schemas.openxmlformats.org/officeDocument/2006/relationships/hyperlink" Target="#Parents!A1"/><Relationship Id="rId1" Type="http://schemas.openxmlformats.org/officeDocument/2006/relationships/hyperlink" Target="#'Paternal G Grandparents 1'!A1"/><Relationship Id="rId6" Type="http://schemas.openxmlformats.org/officeDocument/2006/relationships/hyperlink" Target="#'Paternal G Grandparents 2'!A1"/><Relationship Id="rId5" Type="http://schemas.openxmlformats.org/officeDocument/2006/relationships/hyperlink" Target="#'Maternal G Grandparents 1'!A1"/><Relationship Id="rId4" Type="http://schemas.openxmlformats.org/officeDocument/2006/relationships/hyperlink" Target="#'Maternal G Grandparents 2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Paternal Grandparents'!A1"/><Relationship Id="rId3" Type="http://schemas.openxmlformats.org/officeDocument/2006/relationships/image" Target="../media/image4.jpeg"/><Relationship Id="rId7" Type="http://schemas.openxmlformats.org/officeDocument/2006/relationships/hyperlink" Target="#'Maternal Grandparents'!A1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g"/><Relationship Id="rId4" Type="http://schemas.openxmlformats.org/officeDocument/2006/relationships/image" Target="../media/image5.jpg"/><Relationship Id="rId9" Type="http://schemas.openxmlformats.org/officeDocument/2006/relationships/hyperlink" Target="#ParentsTree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PGrandparents"/><Relationship Id="rId3" Type="http://schemas.openxmlformats.org/officeDocument/2006/relationships/image" Target="../media/image9.jpg"/><Relationship Id="rId7" Type="http://schemas.openxmlformats.org/officeDocument/2006/relationships/hyperlink" Target="#'Paternal G Grandparents 1'!A1"/><Relationship Id="rId2" Type="http://schemas.openxmlformats.org/officeDocument/2006/relationships/image" Target="../media/image8.jpeg"/><Relationship Id="rId1" Type="http://schemas.openxmlformats.org/officeDocument/2006/relationships/image" Target="../media/image2.png"/><Relationship Id="rId6" Type="http://schemas.openxmlformats.org/officeDocument/2006/relationships/hyperlink" Target="#'Paternal G Grandparents 2'!A1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arentsTree"/><Relationship Id="rId3" Type="http://schemas.openxmlformats.org/officeDocument/2006/relationships/image" Target="../media/image13.jpg"/><Relationship Id="rId7" Type="http://schemas.openxmlformats.org/officeDocument/2006/relationships/hyperlink" Target="#'Maternal G Grandparents 1'!A1"/><Relationship Id="rId2" Type="http://schemas.openxmlformats.org/officeDocument/2006/relationships/image" Target="../media/image12.jpeg"/><Relationship Id="rId1" Type="http://schemas.openxmlformats.org/officeDocument/2006/relationships/image" Target="../media/image2.png"/><Relationship Id="rId6" Type="http://schemas.openxmlformats.org/officeDocument/2006/relationships/hyperlink" Target="#'Maternal G Grandparents 2'!A1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PGGrandparents1"/><Relationship Id="rId2" Type="http://schemas.openxmlformats.org/officeDocument/2006/relationships/image" Target="../media/image16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PGGrandparents2"/><Relationship Id="rId2" Type="http://schemas.openxmlformats.org/officeDocument/2006/relationships/image" Target="../media/image16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MGGrandparents1"/><Relationship Id="rId2" Type="http://schemas.openxmlformats.org/officeDocument/2006/relationships/image" Target="../media/image16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MGGrandparents2"/><Relationship Id="rId2" Type="http://schemas.openxmlformats.org/officeDocument/2006/relationships/image" Target="../media/image16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1227651</xdr:colOff>
      <xdr:row>5</xdr:row>
      <xdr:rowOff>275208</xdr:rowOff>
    </xdr:from>
    <xdr:to>
      <xdr:col>10</xdr:col>
      <xdr:colOff>2142051</xdr:colOff>
      <xdr:row>7</xdr:row>
      <xdr:rowOff>147812</xdr:rowOff>
    </xdr:to>
    <xdr:sp macro="" textlink="">
      <xdr:nvSpPr>
        <xdr:cNvPr id="16" name="View G GrandParent1 Details" descr="&quot;&quot;" title="G Granparents 1 Details Navigation Button">
          <a:hlinkClick xmlns:r="http://schemas.openxmlformats.org/officeDocument/2006/relationships" r:id="rId1" tooltip="Click to view more tree details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292526" y="2608833"/>
          <a:ext cx="914400" cy="920354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DETAILS</a:t>
          </a:r>
        </a:p>
      </xdr:txBody>
    </xdr:sp>
    <xdr:clientData fPrintsWithSheet="0"/>
  </xdr:twoCellAnchor>
  <xdr:twoCellAnchor>
    <xdr:from>
      <xdr:col>4</xdr:col>
      <xdr:colOff>1241071</xdr:colOff>
      <xdr:row>17</xdr:row>
      <xdr:rowOff>351496</xdr:rowOff>
    </xdr:from>
    <xdr:to>
      <xdr:col>4</xdr:col>
      <xdr:colOff>2155471</xdr:colOff>
      <xdr:row>19</xdr:row>
      <xdr:rowOff>224099</xdr:rowOff>
    </xdr:to>
    <xdr:sp macro="" textlink="">
      <xdr:nvSpPr>
        <xdr:cNvPr id="18" name="View Parent Details" descr="&quot;&quot;" title="Parents Details Navigation Button">
          <a:hlinkClick xmlns:r="http://schemas.openxmlformats.org/officeDocument/2006/relationships" r:id="rId2" tooltip="Click to view more tree details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66946" y="8971621"/>
          <a:ext cx="914400" cy="920353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DETAILS</a:t>
          </a:r>
        </a:p>
      </xdr:txBody>
    </xdr:sp>
    <xdr:clientData fPrintsWithSheet="0"/>
  </xdr:twoCellAnchor>
  <xdr:twoCellAnchor>
    <xdr:from>
      <xdr:col>7</xdr:col>
      <xdr:colOff>1211906</xdr:colOff>
      <xdr:row>25</xdr:row>
      <xdr:rowOff>350299</xdr:rowOff>
    </xdr:from>
    <xdr:to>
      <xdr:col>7</xdr:col>
      <xdr:colOff>2126306</xdr:colOff>
      <xdr:row>27</xdr:row>
      <xdr:rowOff>222902</xdr:rowOff>
    </xdr:to>
    <xdr:sp macro="" textlink="">
      <xdr:nvSpPr>
        <xdr:cNvPr id="19" name="View Grandparent2 Details" descr="&quot;&quot;" title="Grandparents 2 Details Navigation Button">
          <a:hlinkClick xmlns:r="http://schemas.openxmlformats.org/officeDocument/2006/relationships" r:id="rId3" tooltip="Click to view more tree details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57281" y="13161424"/>
          <a:ext cx="914400" cy="920353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DETAILS</a:t>
          </a:r>
        </a:p>
      </xdr:txBody>
    </xdr:sp>
    <xdr:clientData fPrintsWithSheet="0"/>
  </xdr:twoCellAnchor>
  <xdr:twoCellAnchor>
    <xdr:from>
      <xdr:col>10</xdr:col>
      <xdr:colOff>1227651</xdr:colOff>
      <xdr:row>29</xdr:row>
      <xdr:rowOff>327241</xdr:rowOff>
    </xdr:from>
    <xdr:to>
      <xdr:col>10</xdr:col>
      <xdr:colOff>2142051</xdr:colOff>
      <xdr:row>31</xdr:row>
      <xdr:rowOff>199844</xdr:rowOff>
    </xdr:to>
    <xdr:sp macro="" textlink="">
      <xdr:nvSpPr>
        <xdr:cNvPr id="20" name="View G Grandparent 4 Details" descr="&quot;&quot;" title="G Grandparents 4 Details Navigation Button">
          <a:hlinkClick xmlns:r="http://schemas.openxmlformats.org/officeDocument/2006/relationships" r:id="rId4" tooltip="Click to view more tree details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292526" y="15233866"/>
          <a:ext cx="914400" cy="920353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DETAILS</a:t>
          </a:r>
        </a:p>
      </xdr:txBody>
    </xdr:sp>
    <xdr:clientData fPrintsWithSheet="0"/>
  </xdr:twoCellAnchor>
  <xdr:twoCellAnchor>
    <xdr:from>
      <xdr:col>10</xdr:col>
      <xdr:colOff>1227651</xdr:colOff>
      <xdr:row>21</xdr:row>
      <xdr:rowOff>318722</xdr:rowOff>
    </xdr:from>
    <xdr:to>
      <xdr:col>10</xdr:col>
      <xdr:colOff>2142051</xdr:colOff>
      <xdr:row>23</xdr:row>
      <xdr:rowOff>191326</xdr:rowOff>
    </xdr:to>
    <xdr:sp macro="" textlink="">
      <xdr:nvSpPr>
        <xdr:cNvPr id="21" name="View G Grandparent3 Details" descr="&quot;&quot;" title="G Grandparents 3 Details Navigation Button">
          <a:hlinkClick xmlns:r="http://schemas.openxmlformats.org/officeDocument/2006/relationships" r:id="rId5" tooltip="Click to view more tree details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2292526" y="11034347"/>
          <a:ext cx="914400" cy="920354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DETAILS</a:t>
          </a:r>
        </a:p>
      </xdr:txBody>
    </xdr:sp>
    <xdr:clientData fPrintsWithSheet="0"/>
  </xdr:twoCellAnchor>
  <xdr:twoCellAnchor>
    <xdr:from>
      <xdr:col>10</xdr:col>
      <xdr:colOff>1227651</xdr:colOff>
      <xdr:row>13</xdr:row>
      <xdr:rowOff>311350</xdr:rowOff>
    </xdr:from>
    <xdr:to>
      <xdr:col>10</xdr:col>
      <xdr:colOff>2142051</xdr:colOff>
      <xdr:row>15</xdr:row>
      <xdr:rowOff>183953</xdr:rowOff>
    </xdr:to>
    <xdr:sp macro="" textlink="">
      <xdr:nvSpPr>
        <xdr:cNvPr id="22" name="View G Grandparent2 Details" descr="&quot;&quot;" title="Grandparents 2 Details Navigation Button">
          <a:hlinkClick xmlns:r="http://schemas.openxmlformats.org/officeDocument/2006/relationships" r:id="rId6" tooltip="Click to view more tree details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92526" y="6835975"/>
          <a:ext cx="914400" cy="920353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DETAILS</a:t>
          </a:r>
        </a:p>
      </xdr:txBody>
    </xdr:sp>
    <xdr:clientData fPrintsWithSheet="0"/>
  </xdr:twoCellAnchor>
  <xdr:twoCellAnchor>
    <xdr:from>
      <xdr:col>7</xdr:col>
      <xdr:colOff>1211906</xdr:colOff>
      <xdr:row>9</xdr:row>
      <xdr:rowOff>312201</xdr:rowOff>
    </xdr:from>
    <xdr:to>
      <xdr:col>7</xdr:col>
      <xdr:colOff>2126306</xdr:colOff>
      <xdr:row>11</xdr:row>
      <xdr:rowOff>184804</xdr:rowOff>
    </xdr:to>
    <xdr:sp macro="" textlink="">
      <xdr:nvSpPr>
        <xdr:cNvPr id="47" name="View Grandparent1 Details" descr="&quot;&quot;" title="Grandparents 1 Details Navigation Button">
          <a:hlinkClick xmlns:r="http://schemas.openxmlformats.org/officeDocument/2006/relationships" r:id="rId7" tooltip="Click to view more tree details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8657281" y="4741326"/>
          <a:ext cx="914400" cy="920353"/>
        </a:xfrm>
        <a:prstGeom prst="ellipse">
          <a:avLst/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en-US" sz="1200">
              <a:solidFill>
                <a:schemeClr val="tx2">
                  <a:lumMod val="50000"/>
                </a:schemeClr>
              </a:solidFill>
              <a:latin typeface="+mj-lt"/>
              <a:ea typeface="+mn-ea"/>
              <a:cs typeface="+mn-cs"/>
            </a:rPr>
            <a:t>DETAILS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273363</xdr:colOff>
      <xdr:row>29</xdr:row>
      <xdr:rowOff>46576</xdr:rowOff>
    </xdr:from>
    <xdr:to>
      <xdr:col>1</xdr:col>
      <xdr:colOff>1187763</xdr:colOff>
      <xdr:row>29</xdr:row>
      <xdr:rowOff>960976</xdr:rowOff>
    </xdr:to>
    <xdr:pic>
      <xdr:nvPicPr>
        <xdr:cNvPr id="8" name="Photo placeholder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26" y="88929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273363</xdr:colOff>
      <xdr:row>31</xdr:row>
      <xdr:rowOff>45388</xdr:rowOff>
    </xdr:from>
    <xdr:to>
      <xdr:col>1</xdr:col>
      <xdr:colOff>1187763</xdr:colOff>
      <xdr:row>31</xdr:row>
      <xdr:rowOff>959788</xdr:rowOff>
    </xdr:to>
    <xdr:pic>
      <xdr:nvPicPr>
        <xdr:cNvPr id="12" name="Photo placeholder 3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26" y="10891982"/>
          <a:ext cx="914400" cy="914400"/>
        </a:xfrm>
        <a:prstGeom prst="rect">
          <a:avLst/>
        </a:prstGeom>
      </xdr:spPr>
    </xdr:pic>
    <xdr:clientData/>
  </xdr:twoCellAnchor>
  <xdr:twoCellAnchor>
    <xdr:from>
      <xdr:col>8</xdr:col>
      <xdr:colOff>339991</xdr:colOff>
      <xdr:row>9</xdr:row>
      <xdr:rowOff>21167</xdr:rowOff>
    </xdr:from>
    <xdr:to>
      <xdr:col>11</xdr:col>
      <xdr:colOff>317501</xdr:colOff>
      <xdr:row>13</xdr:row>
      <xdr:rowOff>223575</xdr:rowOff>
    </xdr:to>
    <xdr:sp macro="" textlink="">
      <xdr:nvSpPr>
        <xdr:cNvPr id="6" name="Photo swap note" descr="Personalize your tree! &#10;Swap a picture or placeholder with your own family picture. To do so, right-click the photo or placeholder and then click Change Picture. (To delete this note, select the edge and then press Delete.)" title="Photo swapping not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92658" y="2942167"/>
          <a:ext cx="2178843" cy="1493575"/>
        </a:xfrm>
        <a:prstGeom prst="wedgeRectCallout">
          <a:avLst>
            <a:gd name="adj1" fmla="val -60893"/>
            <a:gd name="adj2" fmla="val -2442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tx2"/>
          </a:solidFill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lIns="137160" tIns="0" bIns="0" rtlCol="0" anchor="ctr"/>
        <a:lstStyle/>
        <a:p>
          <a:pPr algn="l"/>
          <a:r>
            <a:rPr lang="en-US" sz="1200" b="0">
              <a:solidFill>
                <a:schemeClr val="tx2"/>
              </a:solidFill>
              <a:latin typeface="+mn-lt"/>
            </a:rPr>
            <a:t>Personalize your tree! </a:t>
          </a:r>
        </a:p>
        <a:p>
          <a:pPr algn="l"/>
          <a:r>
            <a:rPr lang="en-US" sz="1100" b="0">
              <a:solidFill>
                <a:schemeClr val="tx2"/>
              </a:solidFill>
              <a:latin typeface="+mn-lt"/>
            </a:rPr>
            <a:t>Swap a picture or placeholder with your own family picture. To do so, right-click the photo or</a:t>
          </a:r>
          <a:r>
            <a:rPr lang="en-US" sz="1100" b="0" baseline="0">
              <a:solidFill>
                <a:schemeClr val="tx2"/>
              </a:solidFill>
              <a:latin typeface="+mn-lt"/>
            </a:rPr>
            <a:t> placeholder </a:t>
          </a:r>
          <a:r>
            <a:rPr lang="en-US" sz="1100" b="0">
              <a:solidFill>
                <a:schemeClr val="tx2"/>
              </a:solidFill>
              <a:latin typeface="+mn-lt"/>
            </a:rPr>
            <a:t>and then click Change Picture. </a:t>
          </a:r>
        </a:p>
        <a:p>
          <a:pPr algn="l"/>
          <a:r>
            <a:rPr lang="en-US" sz="1100" b="0">
              <a:solidFill>
                <a:schemeClr val="tx2"/>
              </a:solidFill>
              <a:latin typeface="+mn-lt"/>
            </a:rPr>
            <a:t>(To delete this note, click to select it and then press Delete.)</a:t>
          </a:r>
        </a:p>
      </xdr:txBody>
    </xdr:sp>
    <xdr:clientData fPrintsWithSheet="0"/>
  </xdr:twoCellAnchor>
  <xdr:twoCellAnchor editAs="oneCell">
    <xdr:from>
      <xdr:col>1</xdr:col>
      <xdr:colOff>273363</xdr:colOff>
      <xdr:row>30</xdr:row>
      <xdr:rowOff>50355</xdr:rowOff>
    </xdr:from>
    <xdr:to>
      <xdr:col>1</xdr:col>
      <xdr:colOff>1187763</xdr:colOff>
      <xdr:row>30</xdr:row>
      <xdr:rowOff>962017</xdr:rowOff>
    </xdr:to>
    <xdr:pic>
      <xdr:nvPicPr>
        <xdr:cNvPr id="89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3926" y="9896824"/>
          <a:ext cx="914400" cy="911662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139159</xdr:colOff>
      <xdr:row>10</xdr:row>
      <xdr:rowOff>117361</xdr:rowOff>
    </xdr:from>
    <xdr:to>
      <xdr:col>5</xdr:col>
      <xdr:colOff>1236439</xdr:colOff>
      <xdr:row>14</xdr:row>
      <xdr:rowOff>202609</xdr:rowOff>
    </xdr:to>
    <xdr:pic>
      <xdr:nvPicPr>
        <xdr:cNvPr id="19" name="Mo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565" y="3986892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1</xdr:col>
      <xdr:colOff>139476</xdr:colOff>
      <xdr:row>10</xdr:row>
      <xdr:rowOff>112259</xdr:rowOff>
    </xdr:from>
    <xdr:to>
      <xdr:col>1</xdr:col>
      <xdr:colOff>1236756</xdr:colOff>
      <xdr:row>14</xdr:row>
      <xdr:rowOff>197507</xdr:rowOff>
    </xdr:to>
    <xdr:pic>
      <xdr:nvPicPr>
        <xdr:cNvPr id="22" name="Fa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39" y="3981790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1</xdr:col>
      <xdr:colOff>273363</xdr:colOff>
      <xdr:row>28</xdr:row>
      <xdr:rowOff>48923</xdr:rowOff>
    </xdr:from>
    <xdr:to>
      <xdr:col>1</xdr:col>
      <xdr:colOff>1187763</xdr:colOff>
      <xdr:row>28</xdr:row>
      <xdr:rowOff>960725</xdr:rowOff>
    </xdr:to>
    <xdr:pic>
      <xdr:nvPicPr>
        <xdr:cNvPr id="23" name="Child photo 1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26" y="7895142"/>
          <a:ext cx="914400" cy="9118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8136</xdr:colOff>
      <xdr:row>5</xdr:row>
      <xdr:rowOff>106783</xdr:rowOff>
    </xdr:from>
    <xdr:to>
      <xdr:col>7</xdr:col>
      <xdr:colOff>1484475</xdr:colOff>
      <xdr:row>8</xdr:row>
      <xdr:rowOff>53134</xdr:rowOff>
    </xdr:to>
    <xdr:grpSp>
      <xdr:nvGrpSpPr>
        <xdr:cNvPr id="9" name="Group 8" descr="&quot;&quot;" title="Mother's Parents Navigation">
          <a:hlinkClick xmlns:r="http://schemas.openxmlformats.org/officeDocument/2006/relationships" r:id="rId7" tooltip="Click to view mother's parents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6294636" y="2234033"/>
          <a:ext cx="4450256" cy="549601"/>
          <a:chOff x="6294636" y="2234033"/>
          <a:chExt cx="4450256" cy="549601"/>
        </a:xfrm>
      </xdr:grpSpPr>
      <xdr:sp macro="" textlink="MGrandfather">
        <xdr:nvSpPr>
          <xdr:cNvPr id="34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6294636" y="2234033"/>
            <a:ext cx="2191113" cy="549601"/>
          </a:xfrm>
          <a:prstGeom prst="rect">
            <a:avLst/>
          </a:prstGeom>
          <a:solidFill>
            <a:schemeClr val="accent2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DC428C36-F562-4E66-95DB-875BBBD3FDA9}" type="TxLink">
              <a:rPr lang="en-US" sz="1400" b="0" i="0" u="none" strike="noStrike">
                <a:solidFill>
                  <a:srgbClr val="FFFFFF"/>
                </a:solidFill>
                <a:latin typeface="+mj-lt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Thomas Søndergaard Jensen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MGrandmother">
        <xdr:nvSpPr>
          <xdr:cNvPr id="35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8552846" y="2234033"/>
            <a:ext cx="2192046" cy="549601"/>
          </a:xfrm>
          <a:prstGeom prst="rect">
            <a:avLst/>
          </a:prstGeom>
          <a:solidFill>
            <a:schemeClr val="accent2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15997B3F-3503-4BE9-A253-00CE046A089B}" type="TxLink">
              <a:rPr lang="en-US" sz="1400" b="0" i="0" u="none" strike="noStrike">
                <a:solidFill>
                  <a:srgbClr val="FFFFFF"/>
                </a:solidFill>
                <a:latin typeface="+mj-lt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Charlotte Weiss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608</xdr:colOff>
      <xdr:row>8</xdr:row>
      <xdr:rowOff>106683</xdr:rowOff>
    </xdr:from>
    <xdr:to>
      <xdr:col>8</xdr:col>
      <xdr:colOff>3563</xdr:colOff>
      <xdr:row>8</xdr:row>
      <xdr:rowOff>190377</xdr:rowOff>
    </xdr:to>
    <xdr:grpSp>
      <xdr:nvGrpSpPr>
        <xdr:cNvPr id="24" name="Group 23" descr="&quot;&quot;" title="Branch connector artwork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287108" y="2837183"/>
          <a:ext cx="4469122" cy="83694"/>
          <a:chOff x="711590" y="2824479"/>
          <a:chExt cx="4469720" cy="223406"/>
        </a:xfrm>
      </xdr:grpSpPr>
      <xdr:cxnSp macro="">
        <xdr:nvCxnSpPr>
          <xdr:cNvPr id="25" name="Line 4" descr="&quot;&quot;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Line 2" descr="&quot;&quot;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106785</xdr:rowOff>
    </xdr:from>
    <xdr:to>
      <xdr:col>3</xdr:col>
      <xdr:colOff>1494123</xdr:colOff>
      <xdr:row>8</xdr:row>
      <xdr:rowOff>53136</xdr:rowOff>
    </xdr:to>
    <xdr:grpSp>
      <xdr:nvGrpSpPr>
        <xdr:cNvPr id="7" name="Group 6" descr="&quot;&quot;" title="Father's Parents Navigation">
          <a:hlinkClick xmlns:r="http://schemas.openxmlformats.org/officeDocument/2006/relationships" r:id="rId8" tooltip="Click to view father's parents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715611" y="2234035"/>
          <a:ext cx="4450929" cy="549601"/>
          <a:chOff x="715611" y="2234035"/>
          <a:chExt cx="4450929" cy="549601"/>
        </a:xfrm>
      </xdr:grpSpPr>
      <xdr:sp macro="" textlink="PGrandfather">
        <xdr:nvSpPr>
          <xdr:cNvPr id="29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715611" y="2234035"/>
            <a:ext cx="2191445" cy="549601"/>
          </a:xfrm>
          <a:prstGeom prst="rect">
            <a:avLst/>
          </a:prstGeom>
          <a:solidFill>
            <a:schemeClr val="accent2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381CB87-2DB0-4216-8CCA-A13D78A28814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Ronaldo Smith Jr.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PGrandmother">
        <xdr:nvSpPr>
          <xdr:cNvPr id="30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2974164" y="2234035"/>
            <a:ext cx="2192376" cy="549601"/>
          </a:xfrm>
          <a:prstGeom prst="rect">
            <a:avLst/>
          </a:prstGeom>
          <a:solidFill>
            <a:schemeClr val="accent2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B25C8C2-21E5-4015-90E4-AA218C283869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Laure Goudiard du Mesnil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106685</xdr:rowOff>
    </xdr:from>
    <xdr:to>
      <xdr:col>4</xdr:col>
      <xdr:colOff>3561</xdr:colOff>
      <xdr:row>8</xdr:row>
      <xdr:rowOff>190379</xdr:rowOff>
    </xdr:to>
    <xdr:grpSp>
      <xdr:nvGrpSpPr>
        <xdr:cNvPr id="31" name="Group 30" descr="&quot;&quot;" title="Branch connector artwork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708082" y="2837185"/>
          <a:ext cx="4470729" cy="83694"/>
          <a:chOff x="711590" y="2824479"/>
          <a:chExt cx="4469720" cy="223406"/>
        </a:xfrm>
      </xdr:grpSpPr>
      <xdr:cxnSp macro="">
        <xdr:nvCxnSpPr>
          <xdr:cNvPr id="32" name="Line 4" descr="&quot;&quot;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Line 2" descr="&quot;&quot;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650114</xdr:colOff>
      <xdr:row>0</xdr:row>
      <xdr:rowOff>349389</xdr:rowOff>
    </xdr:from>
    <xdr:to>
      <xdr:col>7</xdr:col>
      <xdr:colOff>1465044</xdr:colOff>
      <xdr:row>1</xdr:row>
      <xdr:rowOff>389534</xdr:rowOff>
    </xdr:to>
    <xdr:sp macro="" textlink="">
      <xdr:nvSpPr>
        <xdr:cNvPr id="40" name="Back" descr="Click to return to tree" title="Back to Tree">
          <a:hlinkClick xmlns:r="http://schemas.openxmlformats.org/officeDocument/2006/relationships" r:id="rId9" tooltip="Click to return to tree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9910531" y="349389"/>
          <a:ext cx="814930" cy="823312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BACK TO TREE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267147</xdr:colOff>
      <xdr:row>30</xdr:row>
      <xdr:rowOff>48958</xdr:rowOff>
    </xdr:from>
    <xdr:to>
      <xdr:col>1</xdr:col>
      <xdr:colOff>1181547</xdr:colOff>
      <xdr:row>30</xdr:row>
      <xdr:rowOff>963358</xdr:rowOff>
    </xdr:to>
    <xdr:pic>
      <xdr:nvPicPr>
        <xdr:cNvPr id="4" name="Photo placeholder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710" y="8883396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267147</xdr:colOff>
      <xdr:row>32</xdr:row>
      <xdr:rowOff>57881</xdr:rowOff>
    </xdr:from>
    <xdr:to>
      <xdr:col>1</xdr:col>
      <xdr:colOff>1181547</xdr:colOff>
      <xdr:row>32</xdr:row>
      <xdr:rowOff>972281</xdr:rowOff>
    </xdr:to>
    <xdr:pic>
      <xdr:nvPicPr>
        <xdr:cNvPr id="5" name="Photo placeholder 3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710" y="1089256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10</xdr:row>
      <xdr:rowOff>123161</xdr:rowOff>
    </xdr:from>
    <xdr:to>
      <xdr:col>1</xdr:col>
      <xdr:colOff>1240156</xdr:colOff>
      <xdr:row>14</xdr:row>
      <xdr:rowOff>208410</xdr:rowOff>
    </xdr:to>
    <xdr:pic>
      <xdr:nvPicPr>
        <xdr:cNvPr id="84" name="Fa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9" y="3992692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5</xdr:col>
      <xdr:colOff>154780</xdr:colOff>
      <xdr:row>10</xdr:row>
      <xdr:rowOff>123161</xdr:rowOff>
    </xdr:from>
    <xdr:to>
      <xdr:col>5</xdr:col>
      <xdr:colOff>1252060</xdr:colOff>
      <xdr:row>14</xdr:row>
      <xdr:rowOff>208410</xdr:rowOff>
    </xdr:to>
    <xdr:pic>
      <xdr:nvPicPr>
        <xdr:cNvPr id="87" name="Mo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86" y="3992692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1</xdr:col>
      <xdr:colOff>268421</xdr:colOff>
      <xdr:row>31</xdr:row>
      <xdr:rowOff>47624</xdr:rowOff>
    </xdr:from>
    <xdr:to>
      <xdr:col>1</xdr:col>
      <xdr:colOff>1180273</xdr:colOff>
      <xdr:row>31</xdr:row>
      <xdr:rowOff>962024</xdr:rowOff>
    </xdr:to>
    <xdr:pic>
      <xdr:nvPicPr>
        <xdr:cNvPr id="88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754" y="10080624"/>
          <a:ext cx="911852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267147</xdr:colOff>
      <xdr:row>29</xdr:row>
      <xdr:rowOff>47625</xdr:rowOff>
    </xdr:from>
    <xdr:to>
      <xdr:col>1</xdr:col>
      <xdr:colOff>1181547</xdr:colOff>
      <xdr:row>29</xdr:row>
      <xdr:rowOff>962025</xdr:rowOff>
    </xdr:to>
    <xdr:pic>
      <xdr:nvPicPr>
        <xdr:cNvPr id="89" name="Child photo 1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480" y="8069792"/>
          <a:ext cx="914400" cy="914400"/>
        </a:xfrm>
        <a:prstGeom prst="rect">
          <a:avLst/>
        </a:prstGeom>
      </xdr:spPr>
    </xdr:pic>
    <xdr:clientData/>
  </xdr:twoCellAnchor>
  <xdr:twoCellAnchor>
    <xdr:from>
      <xdr:col>5</xdr:col>
      <xdr:colOff>8136</xdr:colOff>
      <xdr:row>5</xdr:row>
      <xdr:rowOff>108106</xdr:rowOff>
    </xdr:from>
    <xdr:to>
      <xdr:col>7</xdr:col>
      <xdr:colOff>1484475</xdr:colOff>
      <xdr:row>8</xdr:row>
      <xdr:rowOff>54457</xdr:rowOff>
    </xdr:to>
    <xdr:grpSp>
      <xdr:nvGrpSpPr>
        <xdr:cNvPr id="3" name="Group 2" descr="&quot;&quot;" title="Mother's Parents Navigation">
          <a:hlinkClick xmlns:r="http://schemas.openxmlformats.org/officeDocument/2006/relationships" r:id="rId6" tooltip="Click to view mother's parents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6294636" y="2245939"/>
          <a:ext cx="4450256" cy="549601"/>
          <a:chOff x="6294636" y="2245939"/>
          <a:chExt cx="4450256" cy="549601"/>
        </a:xfrm>
      </xdr:grpSpPr>
      <xdr:sp macro="" textlink="PGGrandfather2">
        <xdr:nvSpPr>
          <xdr:cNvPr id="72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/>
        </xdr:nvSpPr>
        <xdr:spPr>
          <a:xfrm>
            <a:off x="6294636" y="2245939"/>
            <a:ext cx="2191113" cy="549601"/>
          </a:xfrm>
          <a:prstGeom prst="rect">
            <a:avLst/>
          </a:prstGeom>
          <a:solidFill>
            <a:schemeClr val="accent3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9650C4FF-C6EF-4E99-BFFD-994595AA48D4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 Grandfather 2   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PGGrandmother2">
        <xdr:nvSpPr>
          <xdr:cNvPr id="73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SpPr/>
        </xdr:nvSpPr>
        <xdr:spPr>
          <a:xfrm>
            <a:off x="8552846" y="2245939"/>
            <a:ext cx="2192046" cy="549601"/>
          </a:xfrm>
          <a:prstGeom prst="rect">
            <a:avLst/>
          </a:prstGeom>
          <a:solidFill>
            <a:schemeClr val="accent3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3452ECC3-E047-403D-8923-253F560E54BD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 Grandmother 2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608</xdr:colOff>
      <xdr:row>8</xdr:row>
      <xdr:rowOff>108006</xdr:rowOff>
    </xdr:from>
    <xdr:to>
      <xdr:col>8</xdr:col>
      <xdr:colOff>3563</xdr:colOff>
      <xdr:row>9</xdr:row>
      <xdr:rowOff>1200</xdr:rowOff>
    </xdr:to>
    <xdr:grpSp>
      <xdr:nvGrpSpPr>
        <xdr:cNvPr id="74" name="Group 73" descr="&quot;&quot;" title="Branch connector artwork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GrpSpPr/>
      </xdr:nvGrpSpPr>
      <xdr:grpSpPr>
        <a:xfrm>
          <a:off x="6287108" y="2849089"/>
          <a:ext cx="4469122" cy="83694"/>
          <a:chOff x="711590" y="2824479"/>
          <a:chExt cx="4469720" cy="223406"/>
        </a:xfrm>
      </xdr:grpSpPr>
      <xdr:cxnSp macro="">
        <xdr:nvCxnSpPr>
          <xdr:cNvPr id="76" name="Line 4" descr="&quot;&quot;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Line 2" descr="&quot;&quot;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" name="Group 1" descr="&quot;&quot;" title="Father's Parents Navigation">
          <a:hlinkClick xmlns:r="http://schemas.openxmlformats.org/officeDocument/2006/relationships" r:id="rId7" tooltip="Click to view father's parents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715611" y="2245941"/>
          <a:ext cx="4450929" cy="549601"/>
          <a:chOff x="715611" y="2245941"/>
          <a:chExt cx="4450929" cy="549601"/>
        </a:xfrm>
      </xdr:grpSpPr>
      <xdr:sp macro="" textlink="PGGrandfather1">
        <xdr:nvSpPr>
          <xdr:cNvPr id="79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solidFill>
            <a:schemeClr val="accent3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27F828ED-A7EA-4788-8F02-E0B22B084D48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 Grandfather 1   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PGGrandmother1">
        <xdr:nvSpPr>
          <xdr:cNvPr id="80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solidFill>
            <a:schemeClr val="accent3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5C5ECBC4-8E5F-421E-A429-EC857D0ED20C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 Grandmother 1 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81" name="Group 80" descr="&quot;&quot;" title="Branch connector artwork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GrpSpPr/>
      </xdr:nvGrpSpPr>
      <xdr:grpSpPr>
        <a:xfrm>
          <a:off x="708082" y="2849091"/>
          <a:ext cx="4470729" cy="83694"/>
          <a:chOff x="711590" y="2824479"/>
          <a:chExt cx="4469720" cy="223406"/>
        </a:xfrm>
      </xdr:grpSpPr>
      <xdr:cxnSp macro="">
        <xdr:nvCxnSpPr>
          <xdr:cNvPr id="83" name="Line 4" descr="&quot;&quot;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Line 2" descr="&quot;&quot;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650110</xdr:colOff>
      <xdr:row>0</xdr:row>
      <xdr:rowOff>359972</xdr:rowOff>
    </xdr:from>
    <xdr:to>
      <xdr:col>7</xdr:col>
      <xdr:colOff>1465040</xdr:colOff>
      <xdr:row>1</xdr:row>
      <xdr:rowOff>389534</xdr:rowOff>
    </xdr:to>
    <xdr:sp macro="" textlink="">
      <xdr:nvSpPr>
        <xdr:cNvPr id="30" name="Back" descr="Click to return to tree" title="Back to Tree">
          <a:hlinkClick xmlns:r="http://schemas.openxmlformats.org/officeDocument/2006/relationships" r:id="rId8" tooltip="Click to return to tree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9910527" y="359972"/>
          <a:ext cx="814930" cy="823312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BACK TO TREE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265030</xdr:colOff>
      <xdr:row>30</xdr:row>
      <xdr:rowOff>52928</xdr:rowOff>
    </xdr:from>
    <xdr:to>
      <xdr:col>1</xdr:col>
      <xdr:colOff>1179430</xdr:colOff>
      <xdr:row>30</xdr:row>
      <xdr:rowOff>967328</xdr:rowOff>
    </xdr:to>
    <xdr:pic>
      <xdr:nvPicPr>
        <xdr:cNvPr id="4" name="Photo placeholder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593" y="8720678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266534</xdr:colOff>
      <xdr:row>29</xdr:row>
      <xdr:rowOff>49212</xdr:rowOff>
    </xdr:from>
    <xdr:to>
      <xdr:col>1</xdr:col>
      <xdr:colOff>1177926</xdr:colOff>
      <xdr:row>29</xdr:row>
      <xdr:rowOff>963612</xdr:rowOff>
    </xdr:to>
    <xdr:pic>
      <xdr:nvPicPr>
        <xdr:cNvPr id="85" name="Child photo 1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67" y="8071379"/>
          <a:ext cx="911392" cy="91440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</xdr:col>
      <xdr:colOff>142875</xdr:colOff>
      <xdr:row>10</xdr:row>
      <xdr:rowOff>107158</xdr:rowOff>
    </xdr:from>
    <xdr:to>
      <xdr:col>5</xdr:col>
      <xdr:colOff>1240155</xdr:colOff>
      <xdr:row>14</xdr:row>
      <xdr:rowOff>192406</xdr:rowOff>
    </xdr:to>
    <xdr:pic>
      <xdr:nvPicPr>
        <xdr:cNvPr id="86" name="Mother photo" descr="To change this photo, right-click photo and then click Change Picture. " title="Photo placeholder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281" y="3976689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1</xdr:col>
      <xdr:colOff>159554</xdr:colOff>
      <xdr:row>10</xdr:row>
      <xdr:rowOff>107158</xdr:rowOff>
    </xdr:from>
    <xdr:to>
      <xdr:col>1</xdr:col>
      <xdr:colOff>1256834</xdr:colOff>
      <xdr:row>14</xdr:row>
      <xdr:rowOff>192406</xdr:rowOff>
    </xdr:to>
    <xdr:pic>
      <xdr:nvPicPr>
        <xdr:cNvPr id="87" name="Fa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117" y="3976689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1</xdr:col>
      <xdr:colOff>265030</xdr:colOff>
      <xdr:row>31</xdr:row>
      <xdr:rowOff>81504</xdr:rowOff>
    </xdr:from>
    <xdr:to>
      <xdr:col>1</xdr:col>
      <xdr:colOff>1179430</xdr:colOff>
      <xdr:row>31</xdr:row>
      <xdr:rowOff>950373</xdr:rowOff>
    </xdr:to>
    <xdr:pic>
      <xdr:nvPicPr>
        <xdr:cNvPr id="89" name="Child photo 2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530" y="9754671"/>
          <a:ext cx="914400" cy="86886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18719</xdr:colOff>
      <xdr:row>5</xdr:row>
      <xdr:rowOff>108106</xdr:rowOff>
    </xdr:from>
    <xdr:to>
      <xdr:col>8</xdr:col>
      <xdr:colOff>2808</xdr:colOff>
      <xdr:row>8</xdr:row>
      <xdr:rowOff>54457</xdr:rowOff>
    </xdr:to>
    <xdr:grpSp>
      <xdr:nvGrpSpPr>
        <xdr:cNvPr id="3" name="Group 2" descr="&quot;&quot;" title="Mother's Parents Navigation">
          <a:hlinkClick xmlns:r="http://schemas.openxmlformats.org/officeDocument/2006/relationships" r:id="rId6" tooltip="Click to view mother's parents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6305219" y="2245939"/>
          <a:ext cx="4450256" cy="549601"/>
          <a:chOff x="6305219" y="2253738"/>
          <a:chExt cx="4455826" cy="547930"/>
        </a:xfrm>
      </xdr:grpSpPr>
      <xdr:sp macro="" textlink="MGGrandfather2">
        <xdr:nvSpPr>
          <xdr:cNvPr id="23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6305219" y="2253738"/>
            <a:ext cx="2193341" cy="547930"/>
          </a:xfrm>
          <a:prstGeom prst="rect">
            <a:avLst/>
          </a:prstGeom>
          <a:solidFill>
            <a:schemeClr val="accent3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DC8D9D5E-0682-4823-BB1F-8503795C8761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 Grandfather 2 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MGGrandmother2">
        <xdr:nvSpPr>
          <xdr:cNvPr id="24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>
            <a:off x="8565657" y="2253738"/>
            <a:ext cx="2195388" cy="547930"/>
          </a:xfrm>
          <a:prstGeom prst="rect">
            <a:avLst/>
          </a:prstGeom>
          <a:solidFill>
            <a:schemeClr val="accent3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ADCF030-1359-40A4-A933-F7680E1DB73D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 Grandmother 2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25" name="Group 24" descr="&quot;&quot;" title="Branch connector artwork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6297691" y="2849089"/>
          <a:ext cx="4469122" cy="83694"/>
          <a:chOff x="711590" y="2824479"/>
          <a:chExt cx="4469720" cy="223406"/>
        </a:xfrm>
      </xdr:grpSpPr>
      <xdr:cxnSp macro="">
        <xdr:nvCxnSpPr>
          <xdr:cNvPr id="27" name="Line 4" descr="&quot;&quot;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Line 2" descr="&quot;&quot;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" name="Group 1" descr="&quot;&quot;" title="Father's Parents Navigation">
          <a:hlinkClick xmlns:r="http://schemas.openxmlformats.org/officeDocument/2006/relationships" r:id="rId7" tooltip="Click to view father's parents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715611" y="2245941"/>
          <a:ext cx="4450929" cy="549601"/>
          <a:chOff x="708927" y="2253740"/>
          <a:chExt cx="4454828" cy="547930"/>
        </a:xfrm>
      </xdr:grpSpPr>
      <xdr:sp macro="" textlink="MGGrandfather1">
        <xdr:nvSpPr>
          <xdr:cNvPr id="31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/>
        </xdr:nvSpPr>
        <xdr:spPr>
          <a:xfrm>
            <a:off x="708927" y="2253740"/>
            <a:ext cx="2193673" cy="547930"/>
          </a:xfrm>
          <a:prstGeom prst="rect">
            <a:avLst/>
          </a:prstGeom>
          <a:solidFill>
            <a:schemeClr val="accent3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C752C37B-608B-483B-A43E-37C8DA7A9F11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 Grandfather 1 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MGGrandmother1">
        <xdr:nvSpPr>
          <xdr:cNvPr id="32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/>
        </xdr:nvSpPr>
        <xdr:spPr>
          <a:xfrm>
            <a:off x="2969708" y="2253740"/>
            <a:ext cx="2194047" cy="547930"/>
          </a:xfrm>
          <a:prstGeom prst="rect">
            <a:avLst/>
          </a:prstGeom>
          <a:solidFill>
            <a:schemeClr val="accent3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A6A226E6-A7A0-409A-AED3-CED20F2B93D6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 Grandmother 1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33" name="Group 32" descr="&quot;&quot;" title="Branch connector artwork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pSpPr/>
      </xdr:nvGrpSpPr>
      <xdr:grpSpPr>
        <a:xfrm>
          <a:off x="708082" y="2849091"/>
          <a:ext cx="4470729" cy="83694"/>
          <a:chOff x="711590" y="2824479"/>
          <a:chExt cx="4469720" cy="223406"/>
        </a:xfrm>
      </xdr:grpSpPr>
      <xdr:cxnSp macro="">
        <xdr:nvCxnSpPr>
          <xdr:cNvPr id="35" name="Line 4" descr="&quot;&quot;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Line 2" descr="&quot;&quot;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650109</xdr:colOff>
      <xdr:row>0</xdr:row>
      <xdr:rowOff>359973</xdr:rowOff>
    </xdr:from>
    <xdr:to>
      <xdr:col>7</xdr:col>
      <xdr:colOff>1465039</xdr:colOff>
      <xdr:row>1</xdr:row>
      <xdr:rowOff>389535</xdr:rowOff>
    </xdr:to>
    <xdr:sp macro="" textlink="">
      <xdr:nvSpPr>
        <xdr:cNvPr id="43" name="Back" descr="Click to return to tree" title="Back to Tree">
          <a:hlinkClick xmlns:r="http://schemas.openxmlformats.org/officeDocument/2006/relationships" r:id="rId8" tooltip="Click to return to tree"/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9910526" y="359973"/>
          <a:ext cx="814930" cy="823312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BACK TO TREE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245980</xdr:colOff>
      <xdr:row>30</xdr:row>
      <xdr:rowOff>52928</xdr:rowOff>
    </xdr:from>
    <xdr:to>
      <xdr:col>1</xdr:col>
      <xdr:colOff>1160380</xdr:colOff>
      <xdr:row>30</xdr:row>
      <xdr:rowOff>967328</xdr:rowOff>
    </xdr:to>
    <xdr:pic>
      <xdr:nvPicPr>
        <xdr:cNvPr id="2" name="Photo placeholder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8720678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29</xdr:row>
      <xdr:rowOff>52239</xdr:rowOff>
    </xdr:from>
    <xdr:to>
      <xdr:col>1</xdr:col>
      <xdr:colOff>1160380</xdr:colOff>
      <xdr:row>29</xdr:row>
      <xdr:rowOff>966639</xdr:rowOff>
    </xdr:to>
    <xdr:pic>
      <xdr:nvPicPr>
        <xdr:cNvPr id="3" name="Child photo 1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7714572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142875</xdr:colOff>
      <xdr:row>10</xdr:row>
      <xdr:rowOff>125877</xdr:rowOff>
    </xdr:from>
    <xdr:to>
      <xdr:col>5</xdr:col>
      <xdr:colOff>1240155</xdr:colOff>
      <xdr:row>14</xdr:row>
      <xdr:rowOff>210036</xdr:rowOff>
    </xdr:to>
    <xdr:pic>
      <xdr:nvPicPr>
        <xdr:cNvPr id="4" name="Mo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3586627"/>
          <a:ext cx="1097280" cy="107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159554</xdr:colOff>
      <xdr:row>10</xdr:row>
      <xdr:rowOff>125876</xdr:rowOff>
    </xdr:from>
    <xdr:to>
      <xdr:col>1</xdr:col>
      <xdr:colOff>1256834</xdr:colOff>
      <xdr:row>14</xdr:row>
      <xdr:rowOff>210035</xdr:rowOff>
    </xdr:to>
    <xdr:pic>
      <xdr:nvPicPr>
        <xdr:cNvPr id="5" name="Fa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54" y="3586626"/>
          <a:ext cx="1097280" cy="107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31</xdr:row>
      <xdr:rowOff>49754</xdr:rowOff>
    </xdr:from>
    <xdr:to>
      <xdr:col>1</xdr:col>
      <xdr:colOff>1160380</xdr:colOff>
      <xdr:row>31</xdr:row>
      <xdr:rowOff>964154</xdr:rowOff>
    </xdr:to>
    <xdr:pic>
      <xdr:nvPicPr>
        <xdr:cNvPr id="6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97229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18719</xdr:colOff>
      <xdr:row>5</xdr:row>
      <xdr:rowOff>108106</xdr:rowOff>
    </xdr:from>
    <xdr:to>
      <xdr:col>8</xdr:col>
      <xdr:colOff>2808</xdr:colOff>
      <xdr:row>8</xdr:row>
      <xdr:rowOff>54457</xdr:rowOff>
    </xdr:to>
    <xdr:grpSp>
      <xdr:nvGrpSpPr>
        <xdr:cNvPr id="33" name="Group 32" descr="&quot;&quot;" title="Mother's Parents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pSpPr/>
      </xdr:nvGrpSpPr>
      <xdr:grpSpPr>
        <a:xfrm>
          <a:off x="6305219" y="2245939"/>
          <a:ext cx="4450256" cy="549601"/>
          <a:chOff x="6305219" y="2245939"/>
          <a:chExt cx="4450256" cy="549601"/>
        </a:xfrm>
      </xdr:grpSpPr>
      <xdr:sp macro="" textlink="PGGGrandfather2">
        <xdr:nvSpPr>
          <xdr:cNvPr id="8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6305219" y="2245939"/>
            <a:ext cx="2191113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74578662-0041-4021-B4F4-2CA94573E1CF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GG Grandfather 2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PGGGrandmother2">
        <xdr:nvSpPr>
          <xdr:cNvPr id="9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>
            <a:off x="8563429" y="2245939"/>
            <a:ext cx="219204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38A32826-A5F0-4AD6-B736-B6665ED510E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GG Grandmother 2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10" name="Group 9" descr="&quot;&quot;" title="Branch connector artwork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6297691" y="2849089"/>
          <a:ext cx="4469122" cy="83694"/>
          <a:chOff x="711590" y="2824479"/>
          <a:chExt cx="4469720" cy="223406"/>
        </a:xfrm>
      </xdr:grpSpPr>
      <xdr:cxnSp macro="">
        <xdr:nvCxnSpPr>
          <xdr:cNvPr id="12" name="Line 4" descr="&quot;&quot;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Line 2" descr="&quot;&quot;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32" name="Group 31" descr="&quot;&quot;" title="Father's Parents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pSpPr/>
      </xdr:nvGrpSpPr>
      <xdr:grpSpPr>
        <a:xfrm>
          <a:off x="715611" y="2245941"/>
          <a:ext cx="4450929" cy="549601"/>
          <a:chOff x="715611" y="2245941"/>
          <a:chExt cx="4450929" cy="549601"/>
        </a:xfrm>
      </xdr:grpSpPr>
      <xdr:sp macro="" textlink="PGGGrandfather1">
        <xdr:nvSpPr>
          <xdr:cNvPr id="15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BEAB8C3A-07E0-46FE-BCED-B9CEDBFCCF25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GG Grandfather 1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PGGGrandmother1">
        <xdr:nvSpPr>
          <xdr:cNvPr id="16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22D0491-0167-4678-B322-06EFFB1691D6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GG Grandmother 1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17" name="Group 16" descr="&quot;&quot;" title="Branch connector artwork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pSpPr/>
      </xdr:nvGrpSpPr>
      <xdr:grpSpPr>
        <a:xfrm>
          <a:off x="708082" y="2849091"/>
          <a:ext cx="4470729" cy="83694"/>
          <a:chOff x="711590" y="2824479"/>
          <a:chExt cx="4469720" cy="223406"/>
        </a:xfrm>
      </xdr:grpSpPr>
      <xdr:cxnSp macro="">
        <xdr:nvCxnSpPr>
          <xdr:cNvPr id="19" name="Line 4" descr="&quot;&quot;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Line 2" descr="&quot;&quot;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245980</xdr:colOff>
      <xdr:row>32</xdr:row>
      <xdr:rowOff>53988</xdr:rowOff>
    </xdr:from>
    <xdr:to>
      <xdr:col>1</xdr:col>
      <xdr:colOff>1160380</xdr:colOff>
      <xdr:row>32</xdr:row>
      <xdr:rowOff>968388</xdr:rowOff>
    </xdr:to>
    <xdr:pic>
      <xdr:nvPicPr>
        <xdr:cNvPr id="26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1073257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33</xdr:row>
      <xdr:rowOff>58221</xdr:rowOff>
    </xdr:from>
    <xdr:to>
      <xdr:col>1</xdr:col>
      <xdr:colOff>1160380</xdr:colOff>
      <xdr:row>33</xdr:row>
      <xdr:rowOff>972621</xdr:rowOff>
    </xdr:to>
    <xdr:pic>
      <xdr:nvPicPr>
        <xdr:cNvPr id="27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117422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34</xdr:row>
      <xdr:rowOff>51871</xdr:rowOff>
    </xdr:from>
    <xdr:to>
      <xdr:col>1</xdr:col>
      <xdr:colOff>1160380</xdr:colOff>
      <xdr:row>34</xdr:row>
      <xdr:rowOff>966271</xdr:rowOff>
    </xdr:to>
    <xdr:pic>
      <xdr:nvPicPr>
        <xdr:cNvPr id="28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80" y="12741288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650110</xdr:colOff>
      <xdr:row>0</xdr:row>
      <xdr:rowOff>359973</xdr:rowOff>
    </xdr:from>
    <xdr:to>
      <xdr:col>7</xdr:col>
      <xdr:colOff>1465040</xdr:colOff>
      <xdr:row>1</xdr:row>
      <xdr:rowOff>389535</xdr:rowOff>
    </xdr:to>
    <xdr:sp macro="" textlink="">
      <xdr:nvSpPr>
        <xdr:cNvPr id="34" name="Back" descr="Click to return to tree" title="Back to Tree">
          <a:hlinkClick xmlns:r="http://schemas.openxmlformats.org/officeDocument/2006/relationships" r:id="rId3" tooltip="Click to return to tree"/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910527" y="359973"/>
          <a:ext cx="814930" cy="823312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BACK TO TREE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245980</xdr:colOff>
      <xdr:row>30</xdr:row>
      <xdr:rowOff>52928</xdr:rowOff>
    </xdr:from>
    <xdr:to>
      <xdr:col>1</xdr:col>
      <xdr:colOff>1160380</xdr:colOff>
      <xdr:row>30</xdr:row>
      <xdr:rowOff>967328</xdr:rowOff>
    </xdr:to>
    <xdr:pic>
      <xdr:nvPicPr>
        <xdr:cNvPr id="2" name="Photo placeholder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8730203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29</xdr:row>
      <xdr:rowOff>52239</xdr:rowOff>
    </xdr:from>
    <xdr:to>
      <xdr:col>1</xdr:col>
      <xdr:colOff>1160380</xdr:colOff>
      <xdr:row>29</xdr:row>
      <xdr:rowOff>966639</xdr:rowOff>
    </xdr:to>
    <xdr:pic>
      <xdr:nvPicPr>
        <xdr:cNvPr id="3" name="Child photo 1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7719864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142875</xdr:colOff>
      <xdr:row>10</xdr:row>
      <xdr:rowOff>125877</xdr:rowOff>
    </xdr:from>
    <xdr:to>
      <xdr:col>5</xdr:col>
      <xdr:colOff>1240155</xdr:colOff>
      <xdr:row>14</xdr:row>
      <xdr:rowOff>210036</xdr:rowOff>
    </xdr:to>
    <xdr:pic>
      <xdr:nvPicPr>
        <xdr:cNvPr id="4" name="Mo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3592977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159554</xdr:colOff>
      <xdr:row>10</xdr:row>
      <xdr:rowOff>125876</xdr:rowOff>
    </xdr:from>
    <xdr:to>
      <xdr:col>1</xdr:col>
      <xdr:colOff>1256834</xdr:colOff>
      <xdr:row>14</xdr:row>
      <xdr:rowOff>210035</xdr:rowOff>
    </xdr:to>
    <xdr:pic>
      <xdr:nvPicPr>
        <xdr:cNvPr id="5" name="Fa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79" y="3592976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31</xdr:row>
      <xdr:rowOff>49754</xdr:rowOff>
    </xdr:from>
    <xdr:to>
      <xdr:col>1</xdr:col>
      <xdr:colOff>1160380</xdr:colOff>
      <xdr:row>31</xdr:row>
      <xdr:rowOff>964154</xdr:rowOff>
    </xdr:to>
    <xdr:pic>
      <xdr:nvPicPr>
        <xdr:cNvPr id="6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9736679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18719</xdr:colOff>
      <xdr:row>5</xdr:row>
      <xdr:rowOff>108106</xdr:rowOff>
    </xdr:from>
    <xdr:to>
      <xdr:col>8</xdr:col>
      <xdr:colOff>2808</xdr:colOff>
      <xdr:row>8</xdr:row>
      <xdr:rowOff>54457</xdr:rowOff>
    </xdr:to>
    <xdr:grpSp>
      <xdr:nvGrpSpPr>
        <xdr:cNvPr id="24" name="Group 23" descr="&quot;&quot;" title="Mother's Parents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pSpPr/>
      </xdr:nvGrpSpPr>
      <xdr:grpSpPr>
        <a:xfrm>
          <a:off x="6305219" y="2245939"/>
          <a:ext cx="4450256" cy="549601"/>
          <a:chOff x="6305219" y="2245939"/>
          <a:chExt cx="4450256" cy="549601"/>
        </a:xfrm>
      </xdr:grpSpPr>
      <xdr:sp macro="" textlink="PGGGrandfather4">
        <xdr:nvSpPr>
          <xdr:cNvPr id="7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6305219" y="2245939"/>
            <a:ext cx="2191113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04EB0739-D6F0-4A25-9913-16DB9846CDA3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GG Grandfather 4 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PGGGrandmother4">
        <xdr:nvSpPr>
          <xdr:cNvPr id="8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8563429" y="2245939"/>
            <a:ext cx="219204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2172F6AD-403C-4D48-9ABE-F6017254A85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GG Grandmother 4 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9" name="Group 8" descr="&quot;&quot;" title="Branch connector artwork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6297691" y="2849089"/>
          <a:ext cx="4469122" cy="83694"/>
          <a:chOff x="711590" y="2824479"/>
          <a:chExt cx="4469720" cy="223406"/>
        </a:xfrm>
      </xdr:grpSpPr>
      <xdr:cxnSp macro="">
        <xdr:nvCxnSpPr>
          <xdr:cNvPr id="10" name="Line 4" descr="&quot;&quot;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Line 2" descr="&quot;&quot;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3" name="Group 22" title="Father's Parents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/>
      </xdr:nvGrpSpPr>
      <xdr:grpSpPr>
        <a:xfrm>
          <a:off x="715611" y="2245941"/>
          <a:ext cx="4450929" cy="549601"/>
          <a:chOff x="715611" y="2245941"/>
          <a:chExt cx="4450929" cy="549601"/>
        </a:xfrm>
      </xdr:grpSpPr>
      <xdr:sp macro="" textlink="PGGGrandfather3">
        <xdr:nvSpPr>
          <xdr:cNvPr id="12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12BF3267-918B-4366-9F43-288BBF1DEAF6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GG Grandfather 3 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PGGGrandmother3">
        <xdr:nvSpPr>
          <xdr:cNvPr id="13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F5C64D89-A33D-46DA-87EC-D9D9B692F230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Paternal GG Grandmother 3 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14" name="Group 13" descr="&quot;&quot;" title="Branch connector artwork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/>
      </xdr:nvGrpSpPr>
      <xdr:grpSpPr>
        <a:xfrm>
          <a:off x="708082" y="2849091"/>
          <a:ext cx="4470729" cy="83694"/>
          <a:chOff x="711590" y="2824479"/>
          <a:chExt cx="4469720" cy="223406"/>
        </a:xfrm>
      </xdr:grpSpPr>
      <xdr:cxnSp macro="">
        <xdr:nvCxnSpPr>
          <xdr:cNvPr id="15" name="Line 4" descr="&quot;&quot;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Line 2" descr="&quot;&quot;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245980</xdr:colOff>
      <xdr:row>32</xdr:row>
      <xdr:rowOff>53988</xdr:rowOff>
    </xdr:from>
    <xdr:to>
      <xdr:col>1</xdr:col>
      <xdr:colOff>1160380</xdr:colOff>
      <xdr:row>32</xdr:row>
      <xdr:rowOff>968388</xdr:rowOff>
    </xdr:to>
    <xdr:pic>
      <xdr:nvPicPr>
        <xdr:cNvPr id="20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0750563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33</xdr:row>
      <xdr:rowOff>58221</xdr:rowOff>
    </xdr:from>
    <xdr:to>
      <xdr:col>1</xdr:col>
      <xdr:colOff>1160380</xdr:colOff>
      <xdr:row>33</xdr:row>
      <xdr:rowOff>972621</xdr:rowOff>
    </xdr:to>
    <xdr:pic>
      <xdr:nvPicPr>
        <xdr:cNvPr id="21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17549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34</xdr:row>
      <xdr:rowOff>51871</xdr:rowOff>
    </xdr:from>
    <xdr:to>
      <xdr:col>1</xdr:col>
      <xdr:colOff>1160380</xdr:colOff>
      <xdr:row>34</xdr:row>
      <xdr:rowOff>966271</xdr:rowOff>
    </xdr:to>
    <xdr:pic>
      <xdr:nvPicPr>
        <xdr:cNvPr id="22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2748696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650109</xdr:colOff>
      <xdr:row>0</xdr:row>
      <xdr:rowOff>359973</xdr:rowOff>
    </xdr:from>
    <xdr:to>
      <xdr:col>7</xdr:col>
      <xdr:colOff>1465039</xdr:colOff>
      <xdr:row>1</xdr:row>
      <xdr:rowOff>389535</xdr:rowOff>
    </xdr:to>
    <xdr:sp macro="" textlink="">
      <xdr:nvSpPr>
        <xdr:cNvPr id="26" name="Back" descr="Click to return to tree" title="Back to Tree">
          <a:hlinkClick xmlns:r="http://schemas.openxmlformats.org/officeDocument/2006/relationships" r:id="rId3" tooltip="Click to return to tree"/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>
          <a:off x="9910526" y="359973"/>
          <a:ext cx="814930" cy="823312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BACK TO TREE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245980</xdr:colOff>
      <xdr:row>30</xdr:row>
      <xdr:rowOff>52928</xdr:rowOff>
    </xdr:from>
    <xdr:to>
      <xdr:col>1</xdr:col>
      <xdr:colOff>1160380</xdr:colOff>
      <xdr:row>30</xdr:row>
      <xdr:rowOff>967328</xdr:rowOff>
    </xdr:to>
    <xdr:pic>
      <xdr:nvPicPr>
        <xdr:cNvPr id="2" name="Photo placeholder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8730203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29</xdr:row>
      <xdr:rowOff>52239</xdr:rowOff>
    </xdr:from>
    <xdr:to>
      <xdr:col>1</xdr:col>
      <xdr:colOff>1160380</xdr:colOff>
      <xdr:row>29</xdr:row>
      <xdr:rowOff>966639</xdr:rowOff>
    </xdr:to>
    <xdr:pic>
      <xdr:nvPicPr>
        <xdr:cNvPr id="3" name="Child photo 1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7719864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142875</xdr:colOff>
      <xdr:row>10</xdr:row>
      <xdr:rowOff>125877</xdr:rowOff>
    </xdr:from>
    <xdr:to>
      <xdr:col>5</xdr:col>
      <xdr:colOff>1240155</xdr:colOff>
      <xdr:row>14</xdr:row>
      <xdr:rowOff>210036</xdr:rowOff>
    </xdr:to>
    <xdr:pic>
      <xdr:nvPicPr>
        <xdr:cNvPr id="4" name="Mo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3592977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159554</xdr:colOff>
      <xdr:row>10</xdr:row>
      <xdr:rowOff>125876</xdr:rowOff>
    </xdr:from>
    <xdr:to>
      <xdr:col>1</xdr:col>
      <xdr:colOff>1256834</xdr:colOff>
      <xdr:row>14</xdr:row>
      <xdr:rowOff>210035</xdr:rowOff>
    </xdr:to>
    <xdr:pic>
      <xdr:nvPicPr>
        <xdr:cNvPr id="5" name="Fa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79" y="3592976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31</xdr:row>
      <xdr:rowOff>49754</xdr:rowOff>
    </xdr:from>
    <xdr:to>
      <xdr:col>1</xdr:col>
      <xdr:colOff>1160380</xdr:colOff>
      <xdr:row>31</xdr:row>
      <xdr:rowOff>964154</xdr:rowOff>
    </xdr:to>
    <xdr:pic>
      <xdr:nvPicPr>
        <xdr:cNvPr id="6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9736679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18719</xdr:colOff>
      <xdr:row>5</xdr:row>
      <xdr:rowOff>108106</xdr:rowOff>
    </xdr:from>
    <xdr:to>
      <xdr:col>8</xdr:col>
      <xdr:colOff>2808</xdr:colOff>
      <xdr:row>8</xdr:row>
      <xdr:rowOff>54457</xdr:rowOff>
    </xdr:to>
    <xdr:grpSp>
      <xdr:nvGrpSpPr>
        <xdr:cNvPr id="24" name="Group 23" descr="&quot;&quot;" title="Mother's Parents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pSpPr/>
      </xdr:nvGrpSpPr>
      <xdr:grpSpPr>
        <a:xfrm>
          <a:off x="6305219" y="2245939"/>
          <a:ext cx="4450256" cy="549601"/>
          <a:chOff x="6305219" y="2245939"/>
          <a:chExt cx="4450256" cy="549601"/>
        </a:xfrm>
      </xdr:grpSpPr>
      <xdr:sp macro="" textlink="MGGGrandfather2">
        <xdr:nvSpPr>
          <xdr:cNvPr id="7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6305219" y="2245939"/>
            <a:ext cx="2191113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08013771-0F5C-434B-B064-990E5B7FBEE7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GG Grandfather 2 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MGGGrandmother2">
        <xdr:nvSpPr>
          <xdr:cNvPr id="8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/>
        </xdr:nvSpPr>
        <xdr:spPr>
          <a:xfrm>
            <a:off x="8563429" y="2245939"/>
            <a:ext cx="219204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81BF6844-6379-46EA-8F61-2D40198B7392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GG Grandfather 3 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9" name="Group 8" descr="&quot;&quot;" title="Branch connector artwork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pSpPr/>
      </xdr:nvGrpSpPr>
      <xdr:grpSpPr>
        <a:xfrm>
          <a:off x="6297691" y="2849089"/>
          <a:ext cx="4469122" cy="83694"/>
          <a:chOff x="711590" y="2824479"/>
          <a:chExt cx="4469720" cy="223406"/>
        </a:xfrm>
      </xdr:grpSpPr>
      <xdr:cxnSp macro="">
        <xdr:nvCxnSpPr>
          <xdr:cNvPr id="10" name="Line 4" descr="&quot;&quot;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Line 2" descr="&quot;&quot;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3" name="Group 22" descr="&quot;&quot;" title="Father's Parents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GrpSpPr/>
      </xdr:nvGrpSpPr>
      <xdr:grpSpPr>
        <a:xfrm>
          <a:off x="715611" y="2245941"/>
          <a:ext cx="4450929" cy="549601"/>
          <a:chOff x="715611" y="2245941"/>
          <a:chExt cx="4450929" cy="549601"/>
        </a:xfrm>
      </xdr:grpSpPr>
      <xdr:sp macro="" textlink="MGGGrandfather1">
        <xdr:nvSpPr>
          <xdr:cNvPr id="12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3545C289-E30B-4201-84FD-EC0A1E4CF35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GG Grandfather 1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MGGGrandmother1">
        <xdr:nvSpPr>
          <xdr:cNvPr id="13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C7E1CB17-38AD-45CD-B4E6-D56DDD2DEE7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GG Grandmother 1 </a:t>
            </a:fld>
            <a:endParaRPr lang="en-US" sz="11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14" name="Group 13" descr="&quot;&quot;" title="Branch connector artwork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pSpPr/>
      </xdr:nvGrpSpPr>
      <xdr:grpSpPr>
        <a:xfrm>
          <a:off x="708082" y="2849091"/>
          <a:ext cx="4470729" cy="83694"/>
          <a:chOff x="711590" y="2824479"/>
          <a:chExt cx="4469720" cy="223406"/>
        </a:xfrm>
      </xdr:grpSpPr>
      <xdr:cxnSp macro="">
        <xdr:nvCxnSpPr>
          <xdr:cNvPr id="15" name="Line 4" descr="&quot;&quot;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Line 2" descr="&quot;&quot;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245980</xdr:colOff>
      <xdr:row>32</xdr:row>
      <xdr:rowOff>53988</xdr:rowOff>
    </xdr:from>
    <xdr:to>
      <xdr:col>1</xdr:col>
      <xdr:colOff>1160380</xdr:colOff>
      <xdr:row>32</xdr:row>
      <xdr:rowOff>968388</xdr:rowOff>
    </xdr:to>
    <xdr:pic>
      <xdr:nvPicPr>
        <xdr:cNvPr id="20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0750563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33</xdr:row>
      <xdr:rowOff>58221</xdr:rowOff>
    </xdr:from>
    <xdr:to>
      <xdr:col>1</xdr:col>
      <xdr:colOff>1160380</xdr:colOff>
      <xdr:row>33</xdr:row>
      <xdr:rowOff>972621</xdr:rowOff>
    </xdr:to>
    <xdr:pic>
      <xdr:nvPicPr>
        <xdr:cNvPr id="21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17549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34</xdr:row>
      <xdr:rowOff>51871</xdr:rowOff>
    </xdr:from>
    <xdr:to>
      <xdr:col>1</xdr:col>
      <xdr:colOff>1160380</xdr:colOff>
      <xdr:row>34</xdr:row>
      <xdr:rowOff>966271</xdr:rowOff>
    </xdr:to>
    <xdr:pic>
      <xdr:nvPicPr>
        <xdr:cNvPr id="22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2748696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650110</xdr:colOff>
      <xdr:row>0</xdr:row>
      <xdr:rowOff>359973</xdr:rowOff>
    </xdr:from>
    <xdr:to>
      <xdr:col>7</xdr:col>
      <xdr:colOff>1465040</xdr:colOff>
      <xdr:row>1</xdr:row>
      <xdr:rowOff>389535</xdr:rowOff>
    </xdr:to>
    <xdr:sp macro="" textlink="">
      <xdr:nvSpPr>
        <xdr:cNvPr id="25" name="Back" descr="Click to return to tree" title="Back to Tree">
          <a:hlinkClick xmlns:r="http://schemas.openxmlformats.org/officeDocument/2006/relationships" r:id="rId3" tooltip="Click to return to tree"/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9910527" y="359973"/>
          <a:ext cx="814930" cy="823312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BACK TO TREE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245980</xdr:colOff>
      <xdr:row>30</xdr:row>
      <xdr:rowOff>52928</xdr:rowOff>
    </xdr:from>
    <xdr:to>
      <xdr:col>1</xdr:col>
      <xdr:colOff>1160380</xdr:colOff>
      <xdr:row>30</xdr:row>
      <xdr:rowOff>967328</xdr:rowOff>
    </xdr:to>
    <xdr:pic>
      <xdr:nvPicPr>
        <xdr:cNvPr id="2" name="Photo placeholder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8730203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29</xdr:row>
      <xdr:rowOff>52239</xdr:rowOff>
    </xdr:from>
    <xdr:to>
      <xdr:col>1</xdr:col>
      <xdr:colOff>1160380</xdr:colOff>
      <xdr:row>29</xdr:row>
      <xdr:rowOff>966639</xdr:rowOff>
    </xdr:to>
    <xdr:pic>
      <xdr:nvPicPr>
        <xdr:cNvPr id="3" name="Child photo 1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7719864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142875</xdr:colOff>
      <xdr:row>10</xdr:row>
      <xdr:rowOff>125877</xdr:rowOff>
    </xdr:from>
    <xdr:to>
      <xdr:col>5</xdr:col>
      <xdr:colOff>1240155</xdr:colOff>
      <xdr:row>14</xdr:row>
      <xdr:rowOff>210036</xdr:rowOff>
    </xdr:to>
    <xdr:pic>
      <xdr:nvPicPr>
        <xdr:cNvPr id="4" name="Mo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3592977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159554</xdr:colOff>
      <xdr:row>10</xdr:row>
      <xdr:rowOff>125876</xdr:rowOff>
    </xdr:from>
    <xdr:to>
      <xdr:col>1</xdr:col>
      <xdr:colOff>1256834</xdr:colOff>
      <xdr:row>14</xdr:row>
      <xdr:rowOff>210035</xdr:rowOff>
    </xdr:to>
    <xdr:pic>
      <xdr:nvPicPr>
        <xdr:cNvPr id="5" name="Father photo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79" y="3592976"/>
          <a:ext cx="1097280" cy="1084284"/>
        </a:xfrm>
        <a:prstGeom prst="rect">
          <a:avLst/>
        </a:prstGeom>
      </xdr:spPr>
    </xdr:pic>
    <xdr:clientData/>
  </xdr:twoCellAnchor>
  <xdr:twoCellAnchor editAs="oneCell">
    <xdr:from>
      <xdr:col>1</xdr:col>
      <xdr:colOff>245980</xdr:colOff>
      <xdr:row>31</xdr:row>
      <xdr:rowOff>49754</xdr:rowOff>
    </xdr:from>
    <xdr:to>
      <xdr:col>1</xdr:col>
      <xdr:colOff>1160380</xdr:colOff>
      <xdr:row>31</xdr:row>
      <xdr:rowOff>964154</xdr:rowOff>
    </xdr:to>
    <xdr:pic>
      <xdr:nvPicPr>
        <xdr:cNvPr id="6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9736679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18719</xdr:colOff>
      <xdr:row>5</xdr:row>
      <xdr:rowOff>108106</xdr:rowOff>
    </xdr:from>
    <xdr:to>
      <xdr:col>8</xdr:col>
      <xdr:colOff>2808</xdr:colOff>
      <xdr:row>8</xdr:row>
      <xdr:rowOff>54457</xdr:rowOff>
    </xdr:to>
    <xdr:grpSp>
      <xdr:nvGrpSpPr>
        <xdr:cNvPr id="24" name="Group 23" descr="&quot;&quot;" title="Mother's Parents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GrpSpPr/>
      </xdr:nvGrpSpPr>
      <xdr:grpSpPr>
        <a:xfrm>
          <a:off x="6305219" y="2245939"/>
          <a:ext cx="4450256" cy="549601"/>
          <a:chOff x="6305219" y="2245939"/>
          <a:chExt cx="4450256" cy="549601"/>
        </a:xfrm>
      </xdr:grpSpPr>
      <xdr:sp macro="" textlink="MGGGrandfather4">
        <xdr:nvSpPr>
          <xdr:cNvPr id="7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6305219" y="2245939"/>
            <a:ext cx="2191113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995E1ABC-873A-45F2-9035-259B9F91C6F0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GG Grandfather 4 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MGGGrandmother4">
        <xdr:nvSpPr>
          <xdr:cNvPr id="8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/>
        </xdr:nvSpPr>
        <xdr:spPr>
          <a:xfrm>
            <a:off x="8563429" y="2245939"/>
            <a:ext cx="219204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BBE1A39E-4504-49C2-A0C5-142A26230B89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GG Grandmother 4 </a:t>
            </a:fld>
            <a:endParaRPr lang="en-US" sz="12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11191</xdr:colOff>
      <xdr:row>8</xdr:row>
      <xdr:rowOff>108006</xdr:rowOff>
    </xdr:from>
    <xdr:to>
      <xdr:col>8</xdr:col>
      <xdr:colOff>14146</xdr:colOff>
      <xdr:row>9</xdr:row>
      <xdr:rowOff>1200</xdr:rowOff>
    </xdr:to>
    <xdr:grpSp>
      <xdr:nvGrpSpPr>
        <xdr:cNvPr id="9" name="Group 8" descr="&quot;&quot;" title="Branch connector artwork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/>
      </xdr:nvGrpSpPr>
      <xdr:grpSpPr>
        <a:xfrm>
          <a:off x="6297691" y="2849089"/>
          <a:ext cx="4469122" cy="83694"/>
          <a:chOff x="711590" y="2824479"/>
          <a:chExt cx="4469720" cy="223406"/>
        </a:xfrm>
      </xdr:grpSpPr>
      <xdr:cxnSp macro="">
        <xdr:nvCxnSpPr>
          <xdr:cNvPr id="10" name="Line 4" descr="&quot;&quot;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Line 2" descr="&quot;&quot;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17111</xdr:colOff>
      <xdr:row>5</xdr:row>
      <xdr:rowOff>108108</xdr:rowOff>
    </xdr:from>
    <xdr:to>
      <xdr:col>3</xdr:col>
      <xdr:colOff>1494123</xdr:colOff>
      <xdr:row>8</xdr:row>
      <xdr:rowOff>54459</xdr:rowOff>
    </xdr:to>
    <xdr:grpSp>
      <xdr:nvGrpSpPr>
        <xdr:cNvPr id="23" name="Group 22" descr="&quot;&quot;" title="Father's Parents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pSpPr/>
      </xdr:nvGrpSpPr>
      <xdr:grpSpPr>
        <a:xfrm>
          <a:off x="715611" y="2245941"/>
          <a:ext cx="4450929" cy="549601"/>
          <a:chOff x="715611" y="2245941"/>
          <a:chExt cx="4450929" cy="549601"/>
        </a:xfrm>
      </xdr:grpSpPr>
      <xdr:sp macro="" textlink="MGGGrandfather3">
        <xdr:nvSpPr>
          <xdr:cNvPr id="12" name="Grandfather" descr="&quot;&quot;" title="Father's father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/>
        </xdr:nvSpPr>
        <xdr:spPr>
          <a:xfrm>
            <a:off x="715611" y="2245941"/>
            <a:ext cx="2191445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02B34599-50B4-4DC5-905F-20E229785CF8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GG Grandmother 3 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  <xdr:sp macro="" textlink="MGGGrandmother3">
        <xdr:nvSpPr>
          <xdr:cNvPr id="13" name="Grandmother" descr="&quot;&quot;" title="Father's mother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/>
        </xdr:nvSpPr>
        <xdr:spPr>
          <a:xfrm>
            <a:off x="2974164" y="2245941"/>
            <a:ext cx="2192376" cy="549601"/>
          </a:xfrm>
          <a:prstGeom prst="rect">
            <a:avLst/>
          </a:prstGeom>
          <a:solidFill>
            <a:schemeClr val="accent4"/>
          </a:solidFill>
          <a:ln w="6350"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tIns="45720" rtlCol="0" anchor="ctr"/>
          <a:lstStyle/>
          <a:p>
            <a:pPr marL="0" marR="0" indent="0" algn="ctr">
              <a:spcBef>
                <a:spcPts val="0"/>
              </a:spcBef>
              <a:spcAft>
                <a:spcPts val="0"/>
              </a:spcAft>
            </a:pPr>
            <a:fld id="{CD9D5BA5-7BF7-4AB6-9A10-60ECC3B605FB}" type="TxLink">
              <a:rPr lang="en-US" sz="1400" b="0" i="0" u="none" strike="noStrike">
                <a:solidFill>
                  <a:srgbClr val="FFFFFF"/>
                </a:solidFill>
                <a:latin typeface="Cambria"/>
                <a:ea typeface="+mn-ea"/>
                <a:cs typeface="+mn-cs"/>
              </a:rPr>
              <a:pPr marL="0" marR="0" indent="0" algn="ctr">
                <a:spcBef>
                  <a:spcPts val="0"/>
                </a:spcBef>
                <a:spcAft>
                  <a:spcPts val="0"/>
                </a:spcAft>
              </a:pPr>
              <a:t>Maternal GG Grandmother 3 </a:t>
            </a:fld>
            <a:endParaRPr lang="en-US" sz="1400" b="0">
              <a:solidFill>
                <a:schemeClr val="bg1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9582</xdr:colOff>
      <xdr:row>8</xdr:row>
      <xdr:rowOff>108008</xdr:rowOff>
    </xdr:from>
    <xdr:to>
      <xdr:col>4</xdr:col>
      <xdr:colOff>3561</xdr:colOff>
      <xdr:row>9</xdr:row>
      <xdr:rowOff>1202</xdr:rowOff>
    </xdr:to>
    <xdr:grpSp>
      <xdr:nvGrpSpPr>
        <xdr:cNvPr id="14" name="Group 13" descr="&quot;&quot;" title="Branch connector artwork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708082" y="2849091"/>
          <a:ext cx="4470729" cy="83694"/>
          <a:chOff x="711590" y="2824479"/>
          <a:chExt cx="4469720" cy="223406"/>
        </a:xfrm>
      </xdr:grpSpPr>
      <xdr:cxnSp macro="">
        <xdr:nvCxnSpPr>
          <xdr:cNvPr id="15" name="Line 4" descr="&quot;&quot;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2946450" y="2824479"/>
            <a:ext cx="1" cy="223406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Line 2" descr="&quot;&quot;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CxnSpPr/>
        </xdr:nvCxnSpPr>
        <xdr:spPr>
          <a:xfrm>
            <a:off x="711590" y="2827860"/>
            <a:ext cx="4469720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245980</xdr:colOff>
      <xdr:row>32</xdr:row>
      <xdr:rowOff>53988</xdr:rowOff>
    </xdr:from>
    <xdr:to>
      <xdr:col>1</xdr:col>
      <xdr:colOff>1160380</xdr:colOff>
      <xdr:row>32</xdr:row>
      <xdr:rowOff>968388</xdr:rowOff>
    </xdr:to>
    <xdr:pic>
      <xdr:nvPicPr>
        <xdr:cNvPr id="20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0750563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33</xdr:row>
      <xdr:rowOff>58221</xdr:rowOff>
    </xdr:from>
    <xdr:to>
      <xdr:col>1</xdr:col>
      <xdr:colOff>1160380</xdr:colOff>
      <xdr:row>33</xdr:row>
      <xdr:rowOff>972621</xdr:rowOff>
    </xdr:to>
    <xdr:pic>
      <xdr:nvPicPr>
        <xdr:cNvPr id="21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1754921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245980</xdr:colOff>
      <xdr:row>34</xdr:row>
      <xdr:rowOff>51871</xdr:rowOff>
    </xdr:from>
    <xdr:to>
      <xdr:col>1</xdr:col>
      <xdr:colOff>1160380</xdr:colOff>
      <xdr:row>34</xdr:row>
      <xdr:rowOff>966271</xdr:rowOff>
    </xdr:to>
    <xdr:pic>
      <xdr:nvPicPr>
        <xdr:cNvPr id="22" name="Child photo 2" descr="To change this photo, right-click photo and then click Change Picture." title="Photo Placeholder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05" y="12748696"/>
          <a:ext cx="914400" cy="91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660693</xdr:colOff>
      <xdr:row>0</xdr:row>
      <xdr:rowOff>359973</xdr:rowOff>
    </xdr:from>
    <xdr:to>
      <xdr:col>7</xdr:col>
      <xdr:colOff>1475623</xdr:colOff>
      <xdr:row>1</xdr:row>
      <xdr:rowOff>389535</xdr:rowOff>
    </xdr:to>
    <xdr:sp macro="" textlink="">
      <xdr:nvSpPr>
        <xdr:cNvPr id="25" name="Back" descr="Click to return to tree" title="Back to Tree">
          <a:hlinkClick xmlns:r="http://schemas.openxmlformats.org/officeDocument/2006/relationships" r:id="rId3" tooltip="Click to return to tree"/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/>
      </xdr:nvSpPr>
      <xdr:spPr>
        <a:xfrm>
          <a:off x="9921110" y="359973"/>
          <a:ext cx="814930" cy="823312"/>
        </a:xfrm>
        <a:prstGeom prst="ellipse">
          <a:avLst/>
        </a:prstGeom>
        <a:solidFill>
          <a:schemeClr val="bg1">
            <a:lumMod val="75000"/>
          </a:schemeClr>
        </a:solidFill>
        <a:ln w="6350"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chemeClr val="bg2"/>
              </a:solidFill>
              <a:effectLst/>
              <a:uLnTx/>
              <a:uFillTx/>
              <a:latin typeface="+mj-lt"/>
              <a:ea typeface="+mn-ea"/>
              <a:cs typeface="+mn-cs"/>
            </a:rPr>
            <a:t>BACK TO TREE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ParentsChildren" displayName="ParentsChildren" ref="B28:H32" totalsRowShown="0">
  <tableColumns count="7">
    <tableColumn id="1" name="CHILDREN"/>
    <tableColumn id="2" name="NAME" dataDxfId="41"/>
    <tableColumn id="4" name="RELATIONSHIP" dataDxfId="40"/>
    <tableColumn id="5" name="BIRTH" dataDxfId="39"/>
    <tableColumn id="9" name="BIRTH LOCATION" dataDxfId="38"/>
    <tableColumn id="7" name="DEATH" dataDxfId="37"/>
    <tableColumn id="3" name="DEATH LOCATION" dataDxfId="36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Children Details" altTextSummary="List of children names along with relationship, birth, birth location, death, and death location."/>
    </ext>
  </extLst>
</table>
</file>

<file path=xl/tables/table2.xml><?xml version="1.0" encoding="utf-8"?>
<table xmlns="http://schemas.openxmlformats.org/spreadsheetml/2006/main" id="2" name="PaternalGrandparentsChildren" displayName="PaternalGrandparentsChildren" ref="B29:H33" totalsRowShown="0">
  <tableColumns count="7">
    <tableColumn id="1" name="CHILDREN"/>
    <tableColumn id="2" name="NAME" dataDxfId="35"/>
    <tableColumn id="4" name="RELATIONSHIP" dataDxfId="34"/>
    <tableColumn id="5" name="BIRTH" dataDxfId="33"/>
    <tableColumn id="9" name="BIRTH LOCATION" dataDxfId="32"/>
    <tableColumn id="7" name="DEATH" dataDxfId="31"/>
    <tableColumn id="3" name="DEATH LOCATION" dataDxfId="30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Children Details" altTextSummary="List of children names along with relationship, birth, birth location, death, and death location."/>
    </ext>
  </extLst>
</table>
</file>

<file path=xl/tables/table3.xml><?xml version="1.0" encoding="utf-8"?>
<table xmlns="http://schemas.openxmlformats.org/spreadsheetml/2006/main" id="3" name="MaternalGrandparentsChildren" displayName="MaternalGrandparentsChildren" ref="B29:H32" totalsRowShown="0">
  <tableColumns count="7">
    <tableColumn id="1" name="CHILDREN"/>
    <tableColumn id="2" name="NAME" dataDxfId="29"/>
    <tableColumn id="4" name="RELATIONSHIP" dataDxfId="28"/>
    <tableColumn id="5" name="BIRTH" dataDxfId="27"/>
    <tableColumn id="9" name="BIRTH LOCATION" dataDxfId="26"/>
    <tableColumn id="7" name="DEATH" dataDxfId="25"/>
    <tableColumn id="3" name="DEATH LOCATION" dataDxfId="24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Children Details" altTextSummary="List of children names along with relationship, birth, birth location, death, and death location."/>
    </ext>
  </extLst>
</table>
</file>

<file path=xl/tables/table4.xml><?xml version="1.0" encoding="utf-8"?>
<table xmlns="http://schemas.openxmlformats.org/spreadsheetml/2006/main" id="4" name="MaternalGrandparentsChildren5" displayName="MaternalGrandparentsChildren5" ref="B29:H35" totalsRowShown="0">
  <tableColumns count="7">
    <tableColumn id="1" name="CHILDREN"/>
    <tableColumn id="2" name="NAME" dataDxfId="23">
      <calculatedColumnFormula>PGrandfather</calculatedColumnFormula>
    </tableColumn>
    <tableColumn id="4" name="RELATIONSHIP" dataDxfId="22"/>
    <tableColumn id="5" name="BIRTH" dataDxfId="21"/>
    <tableColumn id="9" name="BIRTH LOCATION" dataDxfId="20"/>
    <tableColumn id="7" name="DEATH" dataDxfId="19"/>
    <tableColumn id="3" name="DEATH LOCATION" dataDxfId="18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Children Details" altTextSummary="List of children names along with relationship, birth, birth location, death, and death location."/>
    </ext>
  </extLst>
</table>
</file>

<file path=xl/tables/table5.xml><?xml version="1.0" encoding="utf-8"?>
<table xmlns="http://schemas.openxmlformats.org/spreadsheetml/2006/main" id="12" name="MaternalGrandparentsChildren513" displayName="MaternalGrandparentsChildren513" ref="B29:H35" totalsRowShown="0">
  <tableColumns count="7">
    <tableColumn id="1" name="CHILDREN"/>
    <tableColumn id="2" name="NAME" dataDxfId="17">
      <calculatedColumnFormula>PGrandmother</calculatedColumnFormula>
    </tableColumn>
    <tableColumn id="4" name="RELATIONSHIP" dataDxfId="16"/>
    <tableColumn id="5" name="BIRTH" dataDxfId="15"/>
    <tableColumn id="9" name="BIRTH LOCATION" dataDxfId="14"/>
    <tableColumn id="7" name="DEATH" dataDxfId="13"/>
    <tableColumn id="3" name="DEATH LOCATION" dataDxfId="12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Children Details" altTextSummary="List of children names along with relationship, birth, birth location, death, and death location."/>
    </ext>
  </extLst>
</table>
</file>

<file path=xl/tables/table6.xml><?xml version="1.0" encoding="utf-8"?>
<table xmlns="http://schemas.openxmlformats.org/spreadsheetml/2006/main" id="11" name="MaternalGrandparentsChildren512" displayName="MaternalGrandparentsChildren512" ref="B29:H35" totalsRowShown="0">
  <tableColumns count="7">
    <tableColumn id="1" name="CHILDREN"/>
    <tableColumn id="2" name="NAME" dataDxfId="11">
      <calculatedColumnFormula>MGrandfather</calculatedColumnFormula>
    </tableColumn>
    <tableColumn id="4" name="RELATIONSHIP" dataDxfId="10"/>
    <tableColumn id="5" name="BIRTH" dataDxfId="9"/>
    <tableColumn id="9" name="BIRTH LOCATION" dataDxfId="8"/>
    <tableColumn id="7" name="DEATH" dataDxfId="7"/>
    <tableColumn id="3" name="DEATH LOCATION" dataDxfId="6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Children Details" altTextSummary="List of children names along with relationship, birth, birth location, death, and death location."/>
    </ext>
  </extLst>
</table>
</file>

<file path=xl/tables/table7.xml><?xml version="1.0" encoding="utf-8"?>
<table xmlns="http://schemas.openxmlformats.org/spreadsheetml/2006/main" id="14" name="MaternalGrandparentsChildren51215" displayName="MaternalGrandparentsChildren51215" ref="B29:H35" totalsRowShown="0">
  <tableColumns count="7">
    <tableColumn id="1" name="CHILDREN"/>
    <tableColumn id="2" name="NAME" dataDxfId="5">
      <calculatedColumnFormula>MGrandmother</calculatedColumnFormula>
    </tableColumn>
    <tableColumn id="4" name="RELATIONSHIP" dataDxfId="4"/>
    <tableColumn id="5" name="BIRTH" dataDxfId="3"/>
    <tableColumn id="9" name="BIRTH LOCATION" dataDxfId="2"/>
    <tableColumn id="7" name="DEATH" dataDxfId="1"/>
    <tableColumn id="3" name="DEATH LOCATION" dataDxfId="0"/>
  </tableColumns>
  <tableStyleInfo name="Children" showFirstColumn="1" showLastColumn="0" showRowStripes="1" showColumnStripes="0"/>
  <extLst>
    <ext xmlns:x14="http://schemas.microsoft.com/office/spreadsheetml/2009/9/main" uri="{504A1905-F514-4f6f-8877-14C23A59335A}">
      <x14:table altText="Children Details" altTextSummary="List of children names along with relationship, birth, birth location, death, and death location."/>
    </ext>
  </extLst>
</table>
</file>

<file path=xl/theme/theme1.xml><?xml version="1.0" encoding="utf-8"?>
<a:theme xmlns:a="http://schemas.openxmlformats.org/drawingml/2006/main" name="Office Theme">
  <a:themeElements>
    <a:clrScheme name="Family Tree">
      <a:dk1>
        <a:sysClr val="windowText" lastClr="000000"/>
      </a:dk1>
      <a:lt1>
        <a:sysClr val="window" lastClr="FFFFFF"/>
      </a:lt1>
      <a:dk2>
        <a:srgbClr val="405059"/>
      </a:dk2>
      <a:lt2>
        <a:srgbClr val="F2F8F2"/>
      </a:lt2>
      <a:accent1>
        <a:srgbClr val="C3C849"/>
      </a:accent1>
      <a:accent2>
        <a:srgbClr val="E98A1C"/>
      </a:accent2>
      <a:accent3>
        <a:srgbClr val="D65748"/>
      </a:accent3>
      <a:accent4>
        <a:srgbClr val="3FABB5"/>
      </a:accent4>
      <a:accent5>
        <a:srgbClr val="8D969B"/>
      </a:accent5>
      <a:accent6>
        <a:srgbClr val="559F55"/>
      </a:accent6>
      <a:hlink>
        <a:srgbClr val="3FABB5"/>
      </a:hlink>
      <a:folHlink>
        <a:srgbClr val="632B8D"/>
      </a:folHlink>
    </a:clrScheme>
    <a:fontScheme name="Family Tree">
      <a:majorFont>
        <a:latin typeface="Cambri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 w="6350">
          <a:noFill/>
        </a:ln>
        <a:effectLst/>
      </a:spPr>
      <a:bodyPr vertOverflow="clip" horzOverflow="clip" tIns="45720" rtlCol="0" anchor="ctr"/>
      <a:lstStyle>
        <a:defPPr marL="0" marR="0" indent="0" algn="ctr">
          <a:spcBef>
            <a:spcPts val="0"/>
          </a:spcBef>
          <a:spcAft>
            <a:spcPts val="0"/>
          </a:spcAft>
          <a:defRPr sz="1400" b="0" i="0" u="none" strike="noStrike">
            <a:solidFill>
              <a:srgbClr val="FFFFFF"/>
            </a:solidFill>
            <a:latin typeface="Cambria"/>
            <a:ea typeface="+mn-ea"/>
            <a:cs typeface="+mn-cs"/>
          </a:defRPr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bg1">
              <a:lumMod val="65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2:Q36"/>
  <sheetViews>
    <sheetView showGridLines="0" tabSelected="1" zoomScale="60" zoomScaleNormal="60" zoomScalePageLayoutView="60" workbookViewId="0">
      <selection activeCell="B2" sqref="B2"/>
    </sheetView>
  </sheetViews>
  <sheetFormatPr defaultRowHeight="14" x14ac:dyDescent="0.3"/>
  <cols>
    <col min="1" max="1" width="2.75" customWidth="1"/>
    <col min="2" max="2" width="42.08203125" style="3" customWidth="1"/>
    <col min="3" max="3" width="3.08203125" customWidth="1"/>
    <col min="4" max="4" width="2.33203125" customWidth="1"/>
    <col min="5" max="5" width="42.08203125" style="3" customWidth="1"/>
    <col min="6" max="6" width="3.08203125" customWidth="1"/>
    <col min="7" max="7" width="2.33203125" customWidth="1"/>
    <col min="8" max="8" width="42.08203125" style="3" customWidth="1"/>
    <col min="9" max="9" width="3.08203125" customWidth="1"/>
    <col min="10" max="10" width="2.33203125" customWidth="1"/>
    <col min="11" max="11" width="42.08203125" style="3" customWidth="1"/>
    <col min="12" max="12" width="3.08203125" customWidth="1"/>
    <col min="13" max="13" width="2.33203125" customWidth="1"/>
    <col min="14" max="14" width="42.08203125" style="3" customWidth="1"/>
    <col min="15" max="15" width="3.08203125" style="3" customWidth="1"/>
  </cols>
  <sheetData>
    <row r="2" spans="2:16" ht="56.25" customHeight="1" x14ac:dyDescent="0.3">
      <c r="B2" s="25" t="s">
        <v>48</v>
      </c>
      <c r="C2" s="26"/>
      <c r="D2" s="27"/>
      <c r="E2" s="27"/>
      <c r="F2" s="27"/>
      <c r="G2" s="27"/>
      <c r="H2" s="26"/>
      <c r="K2"/>
      <c r="N2"/>
      <c r="O2"/>
      <c r="P2" s="2"/>
    </row>
    <row r="3" spans="2:16" s="1" customFormat="1" ht="31.5" customHeight="1" x14ac:dyDescent="0.3">
      <c r="B3" s="62" t="s">
        <v>49</v>
      </c>
      <c r="C3" s="62"/>
      <c r="D3" s="62"/>
      <c r="E3" s="62"/>
      <c r="F3" s="26"/>
      <c r="G3" s="26"/>
      <c r="H3" s="26"/>
      <c r="I3"/>
      <c r="J3"/>
      <c r="K3"/>
      <c r="L3"/>
      <c r="M3"/>
      <c r="N3"/>
      <c r="O3"/>
      <c r="P3" s="4"/>
    </row>
    <row r="4" spans="2:16" s="1" customFormat="1" ht="41.25" customHeight="1" x14ac:dyDescent="0.3">
      <c r="B4" s="62"/>
      <c r="C4" s="62"/>
      <c r="D4" s="62"/>
      <c r="E4" s="62"/>
      <c r="F4" s="26"/>
      <c r="G4" s="26"/>
      <c r="H4" s="26"/>
      <c r="I4"/>
      <c r="J4" s="2"/>
      <c r="K4"/>
      <c r="L4" s="2"/>
      <c r="M4" s="8"/>
      <c r="N4" s="57" t="s">
        <v>63</v>
      </c>
      <c r="O4" s="57"/>
      <c r="P4" s="4"/>
    </row>
    <row r="5" spans="2:16" s="1" customFormat="1" ht="41.25" customHeight="1" x14ac:dyDescent="0.3">
      <c r="B5"/>
      <c r="C5"/>
      <c r="D5"/>
      <c r="E5"/>
      <c r="F5"/>
      <c r="G5"/>
      <c r="H5"/>
      <c r="I5" s="2"/>
      <c r="J5" s="7"/>
      <c r="K5" s="58" t="s">
        <v>79</v>
      </c>
      <c r="L5" s="59"/>
      <c r="M5" s="8"/>
      <c r="N5"/>
      <c r="O5"/>
      <c r="P5" s="4"/>
    </row>
    <row r="6" spans="2:16" s="1" customFormat="1" ht="41.25" customHeight="1" x14ac:dyDescent="0.3">
      <c r="B6"/>
      <c r="C6"/>
      <c r="D6"/>
      <c r="E6"/>
      <c r="F6"/>
      <c r="G6"/>
      <c r="H6"/>
      <c r="I6" s="2"/>
      <c r="J6" s="7"/>
      <c r="K6"/>
      <c r="L6" s="2"/>
      <c r="M6" s="8"/>
      <c r="N6" s="57" t="s">
        <v>64</v>
      </c>
      <c r="O6" s="57"/>
      <c r="P6" s="4"/>
    </row>
    <row r="7" spans="2:16" s="1" customFormat="1" ht="41.25" customHeight="1" x14ac:dyDescent="0.3">
      <c r="B7"/>
      <c r="C7"/>
      <c r="D7"/>
      <c r="E7"/>
      <c r="F7" s="6"/>
      <c r="G7" s="2"/>
      <c r="H7" s="60" t="s">
        <v>13</v>
      </c>
      <c r="I7" s="61"/>
      <c r="J7" s="7"/>
      <c r="K7"/>
      <c r="L7"/>
      <c r="M7" s="2"/>
      <c r="N7"/>
      <c r="O7"/>
      <c r="P7"/>
    </row>
    <row r="8" spans="2:16" s="1" customFormat="1" ht="41.25" customHeight="1" x14ac:dyDescent="0.3">
      <c r="B8"/>
      <c r="C8"/>
      <c r="D8"/>
      <c r="E8"/>
      <c r="F8" s="6"/>
      <c r="G8" s="2"/>
      <c r="H8"/>
      <c r="I8" s="2"/>
      <c r="J8" s="7"/>
      <c r="K8"/>
      <c r="L8" s="2"/>
      <c r="M8" s="8"/>
      <c r="N8" s="57" t="s">
        <v>65</v>
      </c>
      <c r="O8" s="57"/>
      <c r="P8" s="4"/>
    </row>
    <row r="9" spans="2:16" s="1" customFormat="1" ht="41.25" customHeight="1" x14ac:dyDescent="0.3">
      <c r="B9"/>
      <c r="C9"/>
      <c r="D9"/>
      <c r="E9"/>
      <c r="F9" s="6"/>
      <c r="G9" s="2"/>
      <c r="H9"/>
      <c r="I9" s="2"/>
      <c r="J9" s="7"/>
      <c r="K9" s="58" t="s">
        <v>58</v>
      </c>
      <c r="L9" s="59"/>
      <c r="M9" s="8"/>
      <c r="N9"/>
      <c r="O9"/>
      <c r="P9"/>
    </row>
    <row r="10" spans="2:16" s="1" customFormat="1" ht="41.25" customHeight="1" x14ac:dyDescent="0.3">
      <c r="B10"/>
      <c r="C10"/>
      <c r="D10"/>
      <c r="E10"/>
      <c r="F10" s="6"/>
      <c r="G10" s="2"/>
      <c r="H10"/>
      <c r="I10" s="2"/>
      <c r="J10" s="2"/>
      <c r="K10"/>
      <c r="L10" s="2"/>
      <c r="M10" s="8"/>
      <c r="N10" s="57" t="s">
        <v>66</v>
      </c>
      <c r="O10" s="57"/>
      <c r="P10" s="4"/>
    </row>
    <row r="11" spans="2:16" s="1" customFormat="1" ht="41.25" customHeight="1" x14ac:dyDescent="0.3">
      <c r="B11"/>
      <c r="C11" s="2"/>
      <c r="D11" s="9"/>
      <c r="E11" s="63" t="s">
        <v>9</v>
      </c>
      <c r="F11" s="64"/>
      <c r="G11" s="2"/>
      <c r="H11"/>
      <c r="I11" s="2"/>
      <c r="J11" s="2"/>
      <c r="K11"/>
      <c r="L11"/>
      <c r="M11" s="2"/>
      <c r="N11"/>
      <c r="O11"/>
      <c r="P11"/>
    </row>
    <row r="12" spans="2:16" s="1" customFormat="1" ht="41.25" customHeight="1" x14ac:dyDescent="0.3">
      <c r="B12"/>
      <c r="C12" s="2"/>
      <c r="D12" s="10"/>
      <c r="E12"/>
      <c r="F12" s="6"/>
      <c r="G12" s="2"/>
      <c r="H12"/>
      <c r="I12" s="2"/>
      <c r="J12" s="2"/>
      <c r="K12"/>
      <c r="L12" s="2"/>
      <c r="M12" s="8"/>
      <c r="N12" s="57" t="s">
        <v>67</v>
      </c>
      <c r="O12" s="57"/>
      <c r="P12" s="4"/>
    </row>
    <row r="13" spans="2:16" s="1" customFormat="1" ht="41.25" customHeight="1" x14ac:dyDescent="0.3">
      <c r="B13"/>
      <c r="C13" s="2"/>
      <c r="D13" s="9"/>
      <c r="E13"/>
      <c r="F13" s="6"/>
      <c r="G13" s="2"/>
      <c r="H13"/>
      <c r="I13" s="2"/>
      <c r="J13" s="7"/>
      <c r="K13" s="59" t="s">
        <v>80</v>
      </c>
      <c r="L13" s="59"/>
      <c r="M13" s="8"/>
      <c r="N13"/>
      <c r="O13"/>
      <c r="P13"/>
    </row>
    <row r="14" spans="2:16" s="1" customFormat="1" ht="41.25" customHeight="1" x14ac:dyDescent="0.3">
      <c r="B14"/>
      <c r="C14" s="2"/>
      <c r="D14" s="9"/>
      <c r="E14"/>
      <c r="F14" s="6"/>
      <c r="G14" s="2"/>
      <c r="H14"/>
      <c r="I14" s="2"/>
      <c r="J14" s="7"/>
      <c r="K14"/>
      <c r="L14" s="2"/>
      <c r="M14" s="8"/>
      <c r="N14" s="57" t="s">
        <v>68</v>
      </c>
      <c r="O14" s="57"/>
      <c r="P14" s="4"/>
    </row>
    <row r="15" spans="2:16" s="1" customFormat="1" ht="41.25" customHeight="1" x14ac:dyDescent="0.3">
      <c r="B15"/>
      <c r="C15" s="2"/>
      <c r="D15" s="9"/>
      <c r="E15"/>
      <c r="F15" s="6"/>
      <c r="G15" s="2"/>
      <c r="H15" s="60" t="s">
        <v>5</v>
      </c>
      <c r="I15" s="61"/>
      <c r="J15" s="7"/>
      <c r="K15"/>
      <c r="L15"/>
      <c r="M15" s="2"/>
      <c r="N15"/>
      <c r="O15"/>
      <c r="P15" s="4"/>
    </row>
    <row r="16" spans="2:16" s="1" customFormat="1" ht="41.25" customHeight="1" x14ac:dyDescent="0.3">
      <c r="B16"/>
      <c r="C16" s="2"/>
      <c r="D16" s="9"/>
      <c r="E16"/>
      <c r="F16"/>
      <c r="G16" s="2"/>
      <c r="H16"/>
      <c r="I16" s="2"/>
      <c r="J16" s="7"/>
      <c r="K16"/>
      <c r="L16" s="2"/>
      <c r="M16" s="8"/>
      <c r="N16" s="57" t="s">
        <v>69</v>
      </c>
      <c r="O16" s="57"/>
      <c r="P16" s="4"/>
    </row>
    <row r="17" spans="2:17" s="1" customFormat="1" ht="41.25" customHeight="1" x14ac:dyDescent="0.3">
      <c r="B17"/>
      <c r="C17" s="2"/>
      <c r="D17" s="9"/>
      <c r="E17"/>
      <c r="F17"/>
      <c r="G17" s="2"/>
      <c r="H17"/>
      <c r="I17" s="2"/>
      <c r="J17" s="7"/>
      <c r="K17" s="58" t="s">
        <v>59</v>
      </c>
      <c r="L17" s="59"/>
      <c r="M17" s="8"/>
      <c r="N17"/>
      <c r="O17"/>
      <c r="P17" s="4"/>
    </row>
    <row r="18" spans="2:17" s="1" customFormat="1" ht="41.25" customHeight="1" x14ac:dyDescent="0.3">
      <c r="B18"/>
      <c r="C18" s="2"/>
      <c r="D18" s="9"/>
      <c r="E18"/>
      <c r="F18"/>
      <c r="G18" s="2"/>
      <c r="H18"/>
      <c r="I18" s="2"/>
      <c r="J18" s="2"/>
      <c r="K18"/>
      <c r="L18" s="2"/>
      <c r="M18" s="8"/>
      <c r="N18" s="57" t="s">
        <v>70</v>
      </c>
      <c r="O18" s="57"/>
      <c r="P18" s="4"/>
    </row>
    <row r="19" spans="2:17" s="1" customFormat="1" ht="41.25" customHeight="1" x14ac:dyDescent="0.3">
      <c r="B19" s="65" t="s">
        <v>57</v>
      </c>
      <c r="C19" s="66"/>
      <c r="D19" s="11"/>
      <c r="E19"/>
      <c r="F19"/>
      <c r="G19" s="2"/>
      <c r="H19"/>
      <c r="I19" s="2"/>
      <c r="J19" s="2"/>
      <c r="K19"/>
      <c r="L19"/>
      <c r="M19" s="2"/>
      <c r="N19"/>
      <c r="O19"/>
      <c r="P19"/>
    </row>
    <row r="20" spans="2:17" s="1" customFormat="1" ht="41.25" customHeight="1" x14ac:dyDescent="0.3">
      <c r="B20"/>
      <c r="C20" s="2"/>
      <c r="D20" s="9"/>
      <c r="E20"/>
      <c r="F20"/>
      <c r="G20" s="2"/>
      <c r="H20"/>
      <c r="I20" s="2"/>
      <c r="J20" s="2"/>
      <c r="K20"/>
      <c r="L20" s="2"/>
      <c r="M20" s="8"/>
      <c r="N20" s="57" t="s">
        <v>71</v>
      </c>
      <c r="O20" s="57"/>
      <c r="P20" s="4"/>
    </row>
    <row r="21" spans="2:17" s="1" customFormat="1" ht="41.25" customHeight="1" x14ac:dyDescent="0.3">
      <c r="B21"/>
      <c r="C21" s="2"/>
      <c r="D21" s="9"/>
      <c r="E21"/>
      <c r="F21"/>
      <c r="G21" s="2"/>
      <c r="H21"/>
      <c r="I21" s="2"/>
      <c r="J21" s="7"/>
      <c r="K21" s="58" t="s">
        <v>77</v>
      </c>
      <c r="L21" s="59"/>
      <c r="M21" s="8"/>
      <c r="N21"/>
      <c r="O21"/>
      <c r="P21"/>
    </row>
    <row r="22" spans="2:17" s="1" customFormat="1" ht="41.25" customHeight="1" x14ac:dyDescent="0.3">
      <c r="B22"/>
      <c r="C22" s="2"/>
      <c r="D22" s="9"/>
      <c r="E22"/>
      <c r="F22"/>
      <c r="G22" s="2"/>
      <c r="H22"/>
      <c r="I22" s="2"/>
      <c r="J22" s="7"/>
      <c r="K22"/>
      <c r="L22"/>
      <c r="M22" s="8"/>
      <c r="N22" s="57" t="s">
        <v>72</v>
      </c>
      <c r="O22" s="57"/>
      <c r="P22" s="4"/>
    </row>
    <row r="23" spans="2:17" s="1" customFormat="1" ht="41.25" customHeight="1" x14ac:dyDescent="0.3">
      <c r="B23"/>
      <c r="C23" s="2"/>
      <c r="D23" s="9"/>
      <c r="E23"/>
      <c r="F23" s="6"/>
      <c r="G23" s="2"/>
      <c r="H23" s="60" t="s">
        <v>16</v>
      </c>
      <c r="I23" s="61"/>
      <c r="J23" s="7"/>
      <c r="K23"/>
      <c r="L23"/>
      <c r="M23" s="2"/>
      <c r="N23"/>
      <c r="O23"/>
      <c r="P23"/>
      <c r="Q23"/>
    </row>
    <row r="24" spans="2:17" s="1" customFormat="1" ht="41.25" customHeight="1" x14ac:dyDescent="0.3">
      <c r="B24"/>
      <c r="C24" s="2"/>
      <c r="D24" s="9"/>
      <c r="E24"/>
      <c r="F24" s="6"/>
      <c r="G24" s="2"/>
      <c r="H24"/>
      <c r="I24" s="2"/>
      <c r="J24" s="7"/>
      <c r="K24"/>
      <c r="L24"/>
      <c r="M24" s="8"/>
      <c r="N24" s="57" t="s">
        <v>73</v>
      </c>
      <c r="O24" s="57"/>
      <c r="P24" s="4"/>
    </row>
    <row r="25" spans="2:17" s="1" customFormat="1" ht="41.25" customHeight="1" x14ac:dyDescent="0.3">
      <c r="B25"/>
      <c r="C25" s="2"/>
      <c r="D25" s="9"/>
      <c r="E25"/>
      <c r="F25" s="6"/>
      <c r="G25" s="2"/>
      <c r="H25"/>
      <c r="I25" s="2"/>
      <c r="J25" s="7"/>
      <c r="K25" s="58" t="s">
        <v>60</v>
      </c>
      <c r="L25" s="59"/>
      <c r="M25" s="8"/>
      <c r="N25"/>
      <c r="O25"/>
      <c r="P25" s="4"/>
    </row>
    <row r="26" spans="2:17" s="1" customFormat="1" ht="41.25" customHeight="1" x14ac:dyDescent="0.3">
      <c r="B26"/>
      <c r="C26" s="2"/>
      <c r="D26" s="9"/>
      <c r="E26"/>
      <c r="F26" s="6"/>
      <c r="G26" s="2"/>
      <c r="H26"/>
      <c r="I26" s="2"/>
      <c r="J26" s="2"/>
      <c r="K26"/>
      <c r="L26" s="2"/>
      <c r="M26" s="8"/>
      <c r="N26" s="57" t="s">
        <v>74</v>
      </c>
      <c r="O26" s="57"/>
      <c r="P26" s="4"/>
    </row>
    <row r="27" spans="2:17" s="1" customFormat="1" ht="41.25" customHeight="1" x14ac:dyDescent="0.3">
      <c r="B27"/>
      <c r="C27" s="2"/>
      <c r="D27" s="9"/>
      <c r="E27" s="63" t="s">
        <v>14</v>
      </c>
      <c r="F27" s="64"/>
      <c r="G27" s="2"/>
      <c r="H27"/>
      <c r="I27" s="2"/>
      <c r="J27" s="2"/>
      <c r="K27"/>
      <c r="L27"/>
      <c r="M27" s="2"/>
      <c r="N27"/>
      <c r="O27"/>
      <c r="P27"/>
      <c r="Q27"/>
    </row>
    <row r="28" spans="2:17" s="1" customFormat="1" ht="41.25" customHeight="1" x14ac:dyDescent="0.3">
      <c r="B28"/>
      <c r="C28"/>
      <c r="D28"/>
      <c r="E28"/>
      <c r="F28" s="6"/>
      <c r="G28" s="2"/>
      <c r="H28"/>
      <c r="I28" s="2"/>
      <c r="J28" s="2"/>
      <c r="K28"/>
      <c r="L28" s="2"/>
      <c r="M28" s="8"/>
      <c r="N28" s="57" t="s">
        <v>75</v>
      </c>
      <c r="O28" s="57"/>
      <c r="P28" s="4"/>
    </row>
    <row r="29" spans="2:17" s="1" customFormat="1" ht="41.25" customHeight="1" x14ac:dyDescent="0.3">
      <c r="B29"/>
      <c r="C29"/>
      <c r="D29"/>
      <c r="E29"/>
      <c r="F29" s="6"/>
      <c r="G29" s="2"/>
      <c r="H29"/>
      <c r="I29" s="2"/>
      <c r="J29" s="7"/>
      <c r="K29" s="58" t="s">
        <v>78</v>
      </c>
      <c r="L29" s="59"/>
      <c r="M29" s="8"/>
      <c r="N29"/>
      <c r="O29"/>
      <c r="P29" s="4"/>
    </row>
    <row r="30" spans="2:17" s="1" customFormat="1" ht="41.25" customHeight="1" x14ac:dyDescent="0.3">
      <c r="B30"/>
      <c r="C30"/>
      <c r="D30"/>
      <c r="E30"/>
      <c r="F30" s="6"/>
      <c r="G30" s="2"/>
      <c r="H30"/>
      <c r="I30" s="2"/>
      <c r="J30" s="7"/>
      <c r="K30"/>
      <c r="L30" s="2"/>
      <c r="M30" s="8"/>
      <c r="N30" s="57" t="s">
        <v>75</v>
      </c>
      <c r="O30" s="57"/>
      <c r="P30" s="4"/>
    </row>
    <row r="31" spans="2:17" s="1" customFormat="1" ht="41.25" customHeight="1" x14ac:dyDescent="0.3">
      <c r="B31"/>
      <c r="C31"/>
      <c r="D31"/>
      <c r="E31"/>
      <c r="F31" s="6"/>
      <c r="G31" s="2"/>
      <c r="H31" s="60" t="s">
        <v>17</v>
      </c>
      <c r="I31" s="61"/>
      <c r="J31" s="7"/>
      <c r="K31"/>
      <c r="L31"/>
      <c r="M31" s="2"/>
      <c r="N31"/>
      <c r="O31"/>
      <c r="P31"/>
    </row>
    <row r="32" spans="2:17" s="1" customFormat="1" ht="41.25" customHeight="1" x14ac:dyDescent="0.3">
      <c r="B32"/>
      <c r="C32"/>
      <c r="D32"/>
      <c r="E32"/>
      <c r="F32"/>
      <c r="G32"/>
      <c r="H32"/>
      <c r="I32" s="2"/>
      <c r="J32" s="7"/>
      <c r="K32"/>
      <c r="L32" s="2"/>
      <c r="M32" s="8"/>
      <c r="N32" s="57" t="s">
        <v>76</v>
      </c>
      <c r="O32" s="57"/>
      <c r="P32" s="4"/>
    </row>
    <row r="33" spans="2:16" s="1" customFormat="1" ht="41.25" customHeight="1" x14ac:dyDescent="0.3">
      <c r="B33"/>
      <c r="C33"/>
      <c r="D33"/>
      <c r="E33"/>
      <c r="F33"/>
      <c r="G33"/>
      <c r="H33"/>
      <c r="I33" s="2"/>
      <c r="J33" s="7"/>
      <c r="K33" s="58" t="s">
        <v>61</v>
      </c>
      <c r="L33" s="59"/>
      <c r="M33" s="8"/>
      <c r="N33"/>
      <c r="O33"/>
      <c r="P33"/>
    </row>
    <row r="34" spans="2:16" s="1" customFormat="1" ht="41.25" customHeight="1" x14ac:dyDescent="0.3">
      <c r="B34"/>
      <c r="C34"/>
      <c r="D34"/>
      <c r="E34"/>
      <c r="F34"/>
      <c r="G34"/>
      <c r="H34"/>
      <c r="I34" s="2"/>
      <c r="J34"/>
      <c r="K34"/>
      <c r="L34" s="2"/>
      <c r="M34" s="8"/>
      <c r="N34" s="57" t="s">
        <v>62</v>
      </c>
      <c r="O34" s="57"/>
      <c r="P34" s="4"/>
    </row>
    <row r="35" spans="2:16" s="1" customFormat="1" ht="31.5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6" x14ac:dyDescent="0.3">
      <c r="K36"/>
    </row>
  </sheetData>
  <mergeCells count="32">
    <mergeCell ref="B3:E4"/>
    <mergeCell ref="E11:F11"/>
    <mergeCell ref="E27:F27"/>
    <mergeCell ref="K5:L5"/>
    <mergeCell ref="B19:C19"/>
    <mergeCell ref="H31:I31"/>
    <mergeCell ref="H23:I23"/>
    <mergeCell ref="H15:I15"/>
    <mergeCell ref="H7:I7"/>
    <mergeCell ref="K17:L17"/>
    <mergeCell ref="K13:L13"/>
    <mergeCell ref="K9:L9"/>
    <mergeCell ref="K33:L33"/>
    <mergeCell ref="K29:L29"/>
    <mergeCell ref="K25:L25"/>
    <mergeCell ref="K21:L21"/>
    <mergeCell ref="N14:O14"/>
    <mergeCell ref="N16:O16"/>
    <mergeCell ref="N18:O18"/>
    <mergeCell ref="N20:O20"/>
    <mergeCell ref="N22:O22"/>
    <mergeCell ref="N24:O24"/>
    <mergeCell ref="N26:O26"/>
    <mergeCell ref="N28:O28"/>
    <mergeCell ref="N30:O30"/>
    <mergeCell ref="N32:O32"/>
    <mergeCell ref="N4:O4"/>
    <mergeCell ref="N34:O34"/>
    <mergeCell ref="N12:O12"/>
    <mergeCell ref="N10:O10"/>
    <mergeCell ref="N8:O8"/>
    <mergeCell ref="N6:O6"/>
  </mergeCells>
  <printOptions horizontalCentered="1" verticalCentered="1"/>
  <pageMargins left="0.25" right="0.25" top="0.25" bottom="0.25" header="0.25" footer="0.25"/>
  <pageSetup scale="41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32"/>
  <sheetViews>
    <sheetView showGridLines="0" zoomScale="90" zoomScaleNormal="90" workbookViewId="0"/>
  </sheetViews>
  <sheetFormatPr defaultRowHeight="78.75" customHeight="1" x14ac:dyDescent="0.3"/>
  <cols>
    <col min="1" max="1" width="9.08203125" customWidth="1"/>
    <col min="2" max="2" width="19.5" customWidth="1"/>
    <col min="3" max="3" width="19.58203125" customWidth="1"/>
    <col min="4" max="4" width="19.75" customWidth="1"/>
    <col min="5" max="5" width="14.58203125" customWidth="1"/>
    <col min="6" max="6" width="19.5" customWidth="1"/>
    <col min="7" max="8" width="19.58203125" customWidth="1"/>
    <col min="9" max="9" width="9.08203125" customWidth="1"/>
    <col min="10" max="10" width="10.08203125" customWidth="1"/>
    <col min="11" max="11" width="9.58203125" customWidth="1"/>
    <col min="12" max="12" width="7" customWidth="1"/>
  </cols>
  <sheetData>
    <row r="1" spans="1:9" ht="61.5" customHeight="1" x14ac:dyDescent="1.05">
      <c r="A1" s="26"/>
      <c r="B1" s="28" t="str">
        <f>TreeName</f>
        <v>Smith - Jensen</v>
      </c>
      <c r="C1" s="29"/>
      <c r="D1" s="29"/>
      <c r="E1" s="29"/>
      <c r="F1" s="29"/>
      <c r="G1" s="29"/>
      <c r="H1" s="29"/>
      <c r="I1" s="26"/>
    </row>
    <row r="2" spans="1:9" ht="56.5" x14ac:dyDescent="0.3">
      <c r="A2" s="26"/>
      <c r="B2" s="30" t="s">
        <v>49</v>
      </c>
      <c r="C2" s="31"/>
      <c r="D2" s="31"/>
      <c r="E2" s="31"/>
      <c r="F2" s="31"/>
      <c r="G2" s="31"/>
      <c r="H2" s="31"/>
      <c r="I2" s="26"/>
    </row>
    <row r="3" spans="1:9" ht="14" x14ac:dyDescent="0.3">
      <c r="A3" s="26"/>
      <c r="B3" s="32"/>
      <c r="C3" s="32"/>
      <c r="D3" s="32"/>
      <c r="E3" s="32"/>
      <c r="F3" s="32"/>
      <c r="G3" s="32"/>
      <c r="H3" s="32"/>
      <c r="I3" s="26"/>
    </row>
    <row r="4" spans="1:9" ht="15" customHeight="1" x14ac:dyDescent="0.3">
      <c r="A4" s="26"/>
      <c r="B4" s="32"/>
      <c r="C4" s="32"/>
      <c r="D4" s="32"/>
      <c r="E4" s="33"/>
      <c r="F4" s="32"/>
      <c r="G4" s="32"/>
      <c r="H4" s="34"/>
      <c r="I4" s="26"/>
    </row>
    <row r="5" spans="1:9" ht="20.25" customHeight="1" x14ac:dyDescent="0.4">
      <c r="A5" s="26"/>
      <c r="B5" s="35" t="s">
        <v>50</v>
      </c>
      <c r="C5" s="32"/>
      <c r="D5" s="32"/>
      <c r="E5" s="32"/>
      <c r="F5" s="35" t="s">
        <v>51</v>
      </c>
      <c r="G5" s="32"/>
      <c r="H5" s="34"/>
      <c r="I5" s="26"/>
    </row>
    <row r="6" spans="1:9" ht="15.75" customHeight="1" x14ac:dyDescent="0.3">
      <c r="A6" s="26"/>
      <c r="B6" s="32"/>
      <c r="C6" s="36"/>
      <c r="D6" s="32"/>
      <c r="E6" s="32"/>
      <c r="F6" s="32"/>
      <c r="G6" s="36"/>
      <c r="H6" s="37"/>
      <c r="I6" s="26"/>
    </row>
    <row r="7" spans="1:9" ht="15.75" customHeight="1" x14ac:dyDescent="0.3">
      <c r="A7" s="26"/>
      <c r="B7" s="32"/>
      <c r="C7" s="32"/>
      <c r="D7" s="32"/>
      <c r="E7" s="32"/>
      <c r="F7" s="38"/>
      <c r="G7" s="32"/>
      <c r="H7" s="32"/>
      <c r="I7" s="26"/>
    </row>
    <row r="8" spans="1:9" ht="15.75" customHeight="1" x14ac:dyDescent="0.3">
      <c r="A8" s="26"/>
      <c r="B8" s="38"/>
      <c r="C8" s="32"/>
      <c r="D8" s="32"/>
      <c r="E8" s="32"/>
      <c r="F8" s="38"/>
      <c r="G8" s="32"/>
      <c r="H8" s="32"/>
      <c r="I8" s="26"/>
    </row>
    <row r="9" spans="1:9" ht="15" customHeight="1" x14ac:dyDescent="0.3">
      <c r="A9" s="26"/>
      <c r="B9" s="38"/>
      <c r="C9" s="39"/>
      <c r="D9" s="32"/>
      <c r="E9" s="32"/>
      <c r="F9" s="38"/>
      <c r="G9" s="32"/>
      <c r="H9" s="32"/>
      <c r="I9" s="26"/>
    </row>
    <row r="10" spans="1:9" ht="42" customHeight="1" x14ac:dyDescent="0.3">
      <c r="B10" s="88" t="str">
        <f>"Father: "&amp;Father</f>
        <v>Father: Brian Smith</v>
      </c>
      <c r="C10" s="89"/>
      <c r="D10" s="90"/>
      <c r="F10" s="88" t="str">
        <f>"Mother: "&amp;Mother</f>
        <v>Mother: Christiane Rønnow Jensen</v>
      </c>
      <c r="G10" s="89"/>
      <c r="H10" s="90"/>
    </row>
    <row r="11" spans="1:9" ht="20.25" customHeight="1" x14ac:dyDescent="0.3">
      <c r="B11" s="17"/>
      <c r="C11" s="73" t="s">
        <v>2</v>
      </c>
      <c r="D11" s="74"/>
      <c r="F11" s="17"/>
      <c r="G11" s="79" t="s">
        <v>2</v>
      </c>
      <c r="H11" s="80"/>
    </row>
    <row r="12" spans="1:9" ht="20.25" customHeight="1" x14ac:dyDescent="0.3">
      <c r="B12" s="17"/>
      <c r="C12" s="75" t="s">
        <v>18</v>
      </c>
      <c r="D12" s="76"/>
      <c r="F12" s="21"/>
      <c r="G12" s="75" t="s">
        <v>19</v>
      </c>
      <c r="H12" s="76"/>
    </row>
    <row r="13" spans="1:9" ht="20.25" customHeight="1" x14ac:dyDescent="0.3">
      <c r="B13" s="17"/>
      <c r="C13" s="81" t="s">
        <v>39</v>
      </c>
      <c r="D13" s="82"/>
      <c r="F13" s="21"/>
      <c r="G13" s="81" t="s">
        <v>28</v>
      </c>
      <c r="H13" s="82"/>
    </row>
    <row r="14" spans="1:9" ht="18" customHeight="1" x14ac:dyDescent="0.3">
      <c r="B14" s="17"/>
      <c r="C14" s="73" t="s">
        <v>3</v>
      </c>
      <c r="D14" s="74"/>
      <c r="F14" s="21"/>
      <c r="G14" s="22" t="s">
        <v>3</v>
      </c>
      <c r="H14" s="23"/>
    </row>
    <row r="15" spans="1:9" ht="20.25" customHeight="1" x14ac:dyDescent="0.3">
      <c r="B15" s="17"/>
      <c r="C15" s="77"/>
      <c r="D15" s="78"/>
      <c r="F15" s="17"/>
      <c r="G15" s="75"/>
      <c r="H15" s="76"/>
    </row>
    <row r="16" spans="1:9" ht="20.25" customHeight="1" x14ac:dyDescent="0.3">
      <c r="B16" s="17"/>
      <c r="C16" s="86"/>
      <c r="D16" s="87"/>
      <c r="F16" s="17"/>
      <c r="G16" s="86"/>
      <c r="H16" s="87"/>
    </row>
    <row r="17" spans="1:9" ht="5.25" customHeight="1" x14ac:dyDescent="0.3">
      <c r="B17" s="18"/>
      <c r="C17" s="19"/>
      <c r="D17" s="20"/>
      <c r="F17" s="18"/>
      <c r="G17" s="19"/>
      <c r="H17" s="24"/>
    </row>
    <row r="18" spans="1:9" ht="16.5" customHeight="1" x14ac:dyDescent="0.3">
      <c r="A18" s="26"/>
      <c r="B18" s="43"/>
      <c r="C18" s="44"/>
      <c r="D18" s="32"/>
      <c r="E18" s="26"/>
      <c r="F18" s="43"/>
      <c r="G18" s="44"/>
      <c r="H18" s="44"/>
      <c r="I18" s="26"/>
    </row>
    <row r="19" spans="1:9" ht="27" customHeight="1" x14ac:dyDescent="0.35">
      <c r="B19" s="13" t="s">
        <v>4</v>
      </c>
      <c r="C19" s="14"/>
      <c r="D19" s="14"/>
      <c r="E19" s="14"/>
      <c r="F19" s="14"/>
      <c r="G19" s="14"/>
      <c r="H19" s="15"/>
    </row>
    <row r="20" spans="1:9" ht="18.75" customHeight="1" x14ac:dyDescent="0.3">
      <c r="B20" s="83" t="s">
        <v>27</v>
      </c>
      <c r="C20" s="84"/>
      <c r="D20" s="84"/>
      <c r="E20" s="84"/>
      <c r="F20" s="84"/>
      <c r="G20" s="84"/>
      <c r="H20" s="85"/>
    </row>
    <row r="21" spans="1:9" ht="18.75" customHeight="1" x14ac:dyDescent="0.3">
      <c r="B21" s="83"/>
      <c r="C21" s="84"/>
      <c r="D21" s="84"/>
      <c r="E21" s="84"/>
      <c r="F21" s="84"/>
      <c r="G21" s="84"/>
      <c r="H21" s="85"/>
    </row>
    <row r="22" spans="1:9" ht="18.75" customHeight="1" x14ac:dyDescent="0.3">
      <c r="B22" s="83"/>
      <c r="C22" s="84"/>
      <c r="D22" s="84"/>
      <c r="E22" s="84"/>
      <c r="F22" s="84"/>
      <c r="G22" s="84"/>
      <c r="H22" s="85"/>
    </row>
    <row r="23" spans="1:9" ht="18.75" customHeight="1" x14ac:dyDescent="0.3">
      <c r="B23" s="83"/>
      <c r="C23" s="84"/>
      <c r="D23" s="84"/>
      <c r="E23" s="84"/>
      <c r="F23" s="84"/>
      <c r="G23" s="84"/>
      <c r="H23" s="85"/>
    </row>
    <row r="24" spans="1:9" ht="18.75" customHeight="1" x14ac:dyDescent="0.3">
      <c r="B24" s="83"/>
      <c r="C24" s="84"/>
      <c r="D24" s="84"/>
      <c r="E24" s="84"/>
      <c r="F24" s="84"/>
      <c r="G24" s="84"/>
      <c r="H24" s="85"/>
    </row>
    <row r="25" spans="1:9" ht="18.75" customHeight="1" x14ac:dyDescent="0.3">
      <c r="B25" s="67"/>
      <c r="C25" s="68"/>
      <c r="D25" s="68"/>
      <c r="E25" s="68"/>
      <c r="F25" s="68"/>
      <c r="G25" s="68"/>
      <c r="H25" s="69"/>
    </row>
    <row r="26" spans="1:9" ht="5.25" customHeight="1" x14ac:dyDescent="0.3">
      <c r="B26" s="70"/>
      <c r="C26" s="71"/>
      <c r="D26" s="71"/>
      <c r="E26" s="71"/>
      <c r="F26" s="71"/>
      <c r="G26" s="71"/>
      <c r="H26" s="72"/>
    </row>
    <row r="27" spans="1:9" ht="17.25" customHeight="1" x14ac:dyDescent="0.3">
      <c r="A27" s="26"/>
      <c r="B27" s="43"/>
      <c r="C27" s="43"/>
      <c r="D27" s="32"/>
      <c r="E27" s="43"/>
      <c r="F27" s="43"/>
      <c r="G27" s="43"/>
      <c r="H27" s="56"/>
      <c r="I27" s="26"/>
    </row>
    <row r="28" spans="1:9" ht="27" customHeight="1" x14ac:dyDescent="0.3">
      <c r="A28" s="26"/>
      <c r="B28" s="45" t="s">
        <v>52</v>
      </c>
      <c r="C28" s="45" t="s">
        <v>53</v>
      </c>
      <c r="D28" s="46" t="s">
        <v>54</v>
      </c>
      <c r="E28" s="47" t="s">
        <v>2</v>
      </c>
      <c r="F28" s="47" t="s">
        <v>55</v>
      </c>
      <c r="G28" s="47" t="s">
        <v>3</v>
      </c>
      <c r="H28" s="47" t="s">
        <v>56</v>
      </c>
    </row>
    <row r="29" spans="1:9" ht="78.75" customHeight="1" x14ac:dyDescent="0.3">
      <c r="B29" s="5"/>
      <c r="C29" s="12" t="str">
        <f>Home</f>
        <v>Samantha Smith</v>
      </c>
      <c r="D29" s="49" t="s">
        <v>1</v>
      </c>
      <c r="E29" s="50" t="s">
        <v>20</v>
      </c>
      <c r="F29" s="51" t="s">
        <v>26</v>
      </c>
      <c r="G29" s="52"/>
      <c r="H29" s="51"/>
    </row>
    <row r="30" spans="1:9" ht="78.75" customHeight="1" x14ac:dyDescent="0.3">
      <c r="B30" s="5"/>
      <c r="C30" s="12" t="s">
        <v>9</v>
      </c>
      <c r="D30" s="49" t="s">
        <v>0</v>
      </c>
      <c r="E30" s="50" t="s">
        <v>22</v>
      </c>
      <c r="F30" s="51" t="s">
        <v>26</v>
      </c>
      <c r="G30" s="50"/>
      <c r="H30" s="51"/>
    </row>
    <row r="31" spans="1:9" ht="78.75" customHeight="1" x14ac:dyDescent="0.3">
      <c r="B31" s="5"/>
      <c r="C31" s="12" t="s">
        <v>11</v>
      </c>
      <c r="D31" s="49" t="s">
        <v>0</v>
      </c>
      <c r="E31" s="50" t="s">
        <v>21</v>
      </c>
      <c r="F31" s="51" t="s">
        <v>26</v>
      </c>
      <c r="G31" s="52"/>
      <c r="H31" s="51"/>
    </row>
    <row r="32" spans="1:9" ht="78.75" customHeight="1" x14ac:dyDescent="0.3">
      <c r="B32" s="5"/>
      <c r="C32" s="12" t="s">
        <v>12</v>
      </c>
      <c r="D32" s="49" t="s">
        <v>0</v>
      </c>
      <c r="E32" s="50" t="s">
        <v>43</v>
      </c>
      <c r="F32" s="51" t="s">
        <v>26</v>
      </c>
      <c r="G32" s="50"/>
      <c r="H32" s="51"/>
    </row>
  </sheetData>
  <mergeCells count="20">
    <mergeCell ref="C13:D13"/>
    <mergeCell ref="C14:D14"/>
    <mergeCell ref="B10:D10"/>
    <mergeCell ref="F10:H10"/>
    <mergeCell ref="B25:H25"/>
    <mergeCell ref="B26:H26"/>
    <mergeCell ref="C11:D11"/>
    <mergeCell ref="C12:D12"/>
    <mergeCell ref="C15:D15"/>
    <mergeCell ref="G11:H11"/>
    <mergeCell ref="G12:H12"/>
    <mergeCell ref="G13:H13"/>
    <mergeCell ref="B20:H20"/>
    <mergeCell ref="B23:H23"/>
    <mergeCell ref="B24:H24"/>
    <mergeCell ref="B21:H21"/>
    <mergeCell ref="B22:H22"/>
    <mergeCell ref="G15:H15"/>
    <mergeCell ref="G16:H16"/>
    <mergeCell ref="C16:D16"/>
  </mergeCell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33"/>
  <sheetViews>
    <sheetView showGridLines="0" zoomScale="90" zoomScaleNormal="90" workbookViewId="0"/>
  </sheetViews>
  <sheetFormatPr defaultRowHeight="78.75" customHeight="1" x14ac:dyDescent="0.3"/>
  <cols>
    <col min="1" max="1" width="9.08203125" customWidth="1"/>
    <col min="2" max="2" width="19.5" customWidth="1"/>
    <col min="3" max="3" width="19.58203125" customWidth="1"/>
    <col min="4" max="4" width="19.75" customWidth="1"/>
    <col min="5" max="5" width="14.58203125" customWidth="1"/>
    <col min="6" max="6" width="19.5" customWidth="1"/>
    <col min="7" max="8" width="19.58203125" customWidth="1"/>
    <col min="9" max="9" width="9.08203125" customWidth="1"/>
    <col min="10" max="10" width="10.08203125" customWidth="1"/>
    <col min="11" max="11" width="9.58203125" customWidth="1"/>
  </cols>
  <sheetData>
    <row r="1" spans="1:9" ht="62.25" customHeight="1" x14ac:dyDescent="1.05">
      <c r="A1" s="26"/>
      <c r="B1" s="40" t="str">
        <f>TreeName</f>
        <v>Smith - Jensen</v>
      </c>
      <c r="C1" s="29"/>
      <c r="D1" s="29"/>
      <c r="E1" s="26"/>
      <c r="F1" s="26"/>
      <c r="G1" s="26"/>
      <c r="H1" s="26"/>
      <c r="I1" s="26"/>
    </row>
    <row r="2" spans="1:9" ht="57" customHeight="1" x14ac:dyDescent="0.3">
      <c r="A2" s="26"/>
      <c r="B2" s="30" t="s">
        <v>49</v>
      </c>
      <c r="C2" s="31"/>
      <c r="D2" s="31"/>
      <c r="E2" s="41"/>
      <c r="F2" s="41"/>
      <c r="G2" s="41"/>
      <c r="H2" s="41"/>
      <c r="I2" s="42"/>
    </row>
    <row r="3" spans="1:9" ht="14.25" customHeight="1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ht="15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ht="20.25" customHeight="1" x14ac:dyDescent="0.4">
      <c r="A5" s="26"/>
      <c r="B5" s="35" t="s">
        <v>50</v>
      </c>
      <c r="C5" s="26"/>
      <c r="D5" s="26"/>
      <c r="E5" s="26"/>
      <c r="F5" s="35" t="s">
        <v>51</v>
      </c>
      <c r="G5" s="26"/>
      <c r="H5" s="26"/>
      <c r="I5" s="26"/>
    </row>
    <row r="6" spans="1:9" ht="15.75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15.75" customHeigh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customHeight="1" x14ac:dyDescent="0.3">
      <c r="A8" s="26"/>
      <c r="B8" s="26"/>
      <c r="C8" s="26"/>
      <c r="D8" s="26"/>
      <c r="E8" s="26"/>
      <c r="F8" s="26"/>
      <c r="G8" s="26"/>
      <c r="H8" s="26"/>
      <c r="I8" s="26"/>
    </row>
    <row r="9" spans="1:9" ht="15" customHeight="1" x14ac:dyDescent="0.3">
      <c r="A9" s="26"/>
      <c r="B9" s="26"/>
      <c r="C9" s="26"/>
      <c r="D9" s="26"/>
      <c r="E9" s="26"/>
      <c r="F9" s="26"/>
      <c r="G9" s="26"/>
      <c r="H9" s="26"/>
      <c r="I9" s="26"/>
    </row>
    <row r="10" spans="1:9" ht="42" customHeight="1" x14ac:dyDescent="0.3">
      <c r="B10" s="94" t="str">
        <f>"Father: "&amp;PGrandfather</f>
        <v>Father: Ronaldo Smith Jr.</v>
      </c>
      <c r="C10" s="95"/>
      <c r="D10" s="96"/>
      <c r="F10" s="94" t="str">
        <f>"Mother: "&amp;PGrandmother</f>
        <v>Mother: Laure Goudiard du Mesnil</v>
      </c>
      <c r="G10" s="95"/>
      <c r="H10" s="96"/>
    </row>
    <row r="11" spans="1:9" ht="20.25" customHeight="1" x14ac:dyDescent="0.3">
      <c r="B11" s="17"/>
      <c r="C11" s="73" t="s">
        <v>2</v>
      </c>
      <c r="D11" s="74"/>
      <c r="F11" s="17"/>
      <c r="G11" s="79" t="s">
        <v>2</v>
      </c>
      <c r="H11" s="80"/>
    </row>
    <row r="12" spans="1:9" ht="20.25" customHeight="1" x14ac:dyDescent="0.3">
      <c r="B12" s="17"/>
      <c r="C12" s="75" t="s">
        <v>23</v>
      </c>
      <c r="D12" s="76"/>
      <c r="F12" s="21"/>
      <c r="G12" s="75" t="s">
        <v>24</v>
      </c>
      <c r="H12" s="76"/>
    </row>
    <row r="13" spans="1:9" ht="20.25" customHeight="1" x14ac:dyDescent="0.3">
      <c r="B13" s="17"/>
      <c r="C13" s="81" t="s">
        <v>39</v>
      </c>
      <c r="D13" s="82"/>
      <c r="F13" s="21"/>
      <c r="G13" s="81" t="s">
        <v>25</v>
      </c>
      <c r="H13" s="82"/>
    </row>
    <row r="14" spans="1:9" ht="18" customHeight="1" x14ac:dyDescent="0.3">
      <c r="B14" s="17"/>
      <c r="C14" s="73" t="s">
        <v>3</v>
      </c>
      <c r="D14" s="74"/>
      <c r="F14" s="21"/>
      <c r="G14" s="22" t="s">
        <v>3</v>
      </c>
      <c r="H14" s="23"/>
    </row>
    <row r="15" spans="1:9" ht="20.25" customHeight="1" x14ac:dyDescent="0.3">
      <c r="B15" s="17"/>
      <c r="C15" s="77" t="s">
        <v>31</v>
      </c>
      <c r="D15" s="78"/>
      <c r="F15" s="17"/>
      <c r="G15" s="75" t="s">
        <v>32</v>
      </c>
      <c r="H15" s="76"/>
    </row>
    <row r="16" spans="1:9" ht="20.25" customHeight="1" x14ac:dyDescent="0.3">
      <c r="B16" s="17"/>
      <c r="C16" s="86" t="s">
        <v>37</v>
      </c>
      <c r="D16" s="87"/>
      <c r="F16" s="17"/>
      <c r="G16" s="86" t="s">
        <v>37</v>
      </c>
      <c r="H16" s="87"/>
    </row>
    <row r="17" spans="1:9" ht="5.25" customHeight="1" x14ac:dyDescent="0.3">
      <c r="B17" s="18"/>
      <c r="C17" s="19"/>
      <c r="D17" s="20"/>
      <c r="F17" s="18"/>
      <c r="G17" s="19"/>
      <c r="H17" s="24"/>
    </row>
    <row r="18" spans="1:9" ht="12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9" ht="9" customHeight="1" x14ac:dyDescent="0.3">
      <c r="B19" s="16"/>
      <c r="C19" s="16"/>
      <c r="D19" s="16"/>
      <c r="E19" s="16"/>
      <c r="F19" s="16"/>
      <c r="G19" s="16"/>
      <c r="H19" s="16"/>
    </row>
    <row r="20" spans="1:9" ht="27" customHeight="1" x14ac:dyDescent="0.35">
      <c r="B20" s="13" t="s">
        <v>4</v>
      </c>
      <c r="C20" s="14"/>
      <c r="D20" s="14"/>
      <c r="E20" s="14"/>
      <c r="F20" s="14"/>
      <c r="G20" s="14"/>
      <c r="H20" s="15"/>
    </row>
    <row r="21" spans="1:9" ht="18.75" customHeight="1" x14ac:dyDescent="0.3">
      <c r="B21" s="83" t="s">
        <v>44</v>
      </c>
      <c r="C21" s="84"/>
      <c r="D21" s="84"/>
      <c r="E21" s="84"/>
      <c r="F21" s="84"/>
      <c r="G21" s="84"/>
      <c r="H21" s="85"/>
    </row>
    <row r="22" spans="1:9" ht="18.75" customHeight="1" x14ac:dyDescent="0.3">
      <c r="B22" s="83" t="s">
        <v>29</v>
      </c>
      <c r="C22" s="84"/>
      <c r="D22" s="84"/>
      <c r="E22" s="84"/>
      <c r="F22" s="84"/>
      <c r="G22" s="84"/>
      <c r="H22" s="85"/>
    </row>
    <row r="23" spans="1:9" ht="18.75" customHeight="1" x14ac:dyDescent="0.3">
      <c r="B23" s="83"/>
      <c r="C23" s="84"/>
      <c r="D23" s="84"/>
      <c r="E23" s="84"/>
      <c r="F23" s="84"/>
      <c r="G23" s="84"/>
      <c r="H23" s="85"/>
    </row>
    <row r="24" spans="1:9" ht="18.75" customHeight="1" x14ac:dyDescent="0.3">
      <c r="B24" s="83"/>
      <c r="C24" s="84"/>
      <c r="D24" s="84"/>
      <c r="E24" s="84"/>
      <c r="F24" s="84"/>
      <c r="G24" s="84"/>
      <c r="H24" s="85"/>
    </row>
    <row r="25" spans="1:9" ht="18.75" customHeight="1" x14ac:dyDescent="0.3">
      <c r="B25" s="83"/>
      <c r="C25" s="84"/>
      <c r="D25" s="84"/>
      <c r="E25" s="84"/>
      <c r="F25" s="84"/>
      <c r="G25" s="84"/>
      <c r="H25" s="85"/>
    </row>
    <row r="26" spans="1:9" ht="18.75" customHeight="1" x14ac:dyDescent="0.3">
      <c r="B26" s="67"/>
      <c r="C26" s="68"/>
      <c r="D26" s="68"/>
      <c r="E26" s="68"/>
      <c r="F26" s="68"/>
      <c r="G26" s="68"/>
      <c r="H26" s="69"/>
    </row>
    <row r="27" spans="1:9" ht="5.25" customHeight="1" x14ac:dyDescent="0.3">
      <c r="B27" s="91"/>
      <c r="C27" s="92"/>
      <c r="D27" s="92"/>
      <c r="E27" s="92"/>
      <c r="F27" s="92"/>
      <c r="G27" s="92"/>
      <c r="H27" s="93"/>
    </row>
    <row r="28" spans="1:9" ht="13.5" customHeight="1" x14ac:dyDescent="0.3"/>
    <row r="29" spans="1:9" ht="27" customHeight="1" x14ac:dyDescent="0.3">
      <c r="B29" s="45" t="s">
        <v>52</v>
      </c>
      <c r="C29" s="45" t="s">
        <v>53</v>
      </c>
      <c r="D29" s="46" t="s">
        <v>54</v>
      </c>
      <c r="E29" s="47" t="s">
        <v>2</v>
      </c>
      <c r="F29" s="47" t="s">
        <v>55</v>
      </c>
      <c r="G29" s="47" t="s">
        <v>3</v>
      </c>
      <c r="H29" s="47" t="s">
        <v>56</v>
      </c>
    </row>
    <row r="30" spans="1:9" ht="78.75" customHeight="1" x14ac:dyDescent="0.3">
      <c r="B30" s="5"/>
      <c r="C30" s="53" t="str">
        <f>Father</f>
        <v>Brian Smith</v>
      </c>
      <c r="D30" s="49" t="s">
        <v>0</v>
      </c>
      <c r="E30" s="49" t="str">
        <f>IF(FatherBirth&lt;&gt;0,FatherBirth,"")</f>
        <v>11 Feb 1948</v>
      </c>
      <c r="F30" s="49" t="str">
        <f>IF(FatherBirthLoc&lt;&gt;0,FatherBirthLoc,"")</f>
        <v>Eugene, Illinois, USA</v>
      </c>
      <c r="G30" s="54" t="str">
        <f>IF(FatherDeath&lt;&gt;0,FatherDeath,"")</f>
        <v/>
      </c>
      <c r="H30" s="51" t="str">
        <f>IF(FatherDeathLoc&lt;&gt;0,FatherDeathLoc,"")</f>
        <v/>
      </c>
    </row>
    <row r="31" spans="1:9" ht="78.75" customHeight="1" x14ac:dyDescent="0.3">
      <c r="B31" s="5"/>
      <c r="C31" s="12" t="s">
        <v>8</v>
      </c>
      <c r="D31" s="49" t="s">
        <v>0</v>
      </c>
      <c r="E31" s="50" t="s">
        <v>33</v>
      </c>
      <c r="F31" s="51" t="s">
        <v>38</v>
      </c>
      <c r="G31" s="50"/>
      <c r="H31" s="51"/>
    </row>
    <row r="32" spans="1:9" ht="78.75" customHeight="1" x14ac:dyDescent="0.3">
      <c r="B32" s="5"/>
      <c r="C32" s="12" t="s">
        <v>10</v>
      </c>
      <c r="D32" s="49" t="s">
        <v>1</v>
      </c>
      <c r="E32" s="50" t="s">
        <v>34</v>
      </c>
      <c r="F32" s="51" t="s">
        <v>38</v>
      </c>
      <c r="G32" s="52"/>
      <c r="H32" s="51"/>
    </row>
    <row r="33" spans="2:8" ht="78.75" customHeight="1" x14ac:dyDescent="0.3">
      <c r="B33" s="5"/>
      <c r="C33" s="12" t="s">
        <v>46</v>
      </c>
      <c r="D33" s="49" t="s">
        <v>0</v>
      </c>
      <c r="E33" s="50" t="s">
        <v>35</v>
      </c>
      <c r="F33" s="51" t="s">
        <v>38</v>
      </c>
      <c r="G33" s="50" t="s">
        <v>45</v>
      </c>
      <c r="H33" s="51" t="s">
        <v>38</v>
      </c>
    </row>
  </sheetData>
  <mergeCells count="20">
    <mergeCell ref="C11:D11"/>
    <mergeCell ref="G11:H11"/>
    <mergeCell ref="C12:D12"/>
    <mergeCell ref="G12:H12"/>
    <mergeCell ref="B10:D10"/>
    <mergeCell ref="F10:H10"/>
    <mergeCell ref="B24:H24"/>
    <mergeCell ref="B25:H25"/>
    <mergeCell ref="B26:H26"/>
    <mergeCell ref="B27:H27"/>
    <mergeCell ref="B22:H22"/>
    <mergeCell ref="B23:H23"/>
    <mergeCell ref="B21:H21"/>
    <mergeCell ref="C13:D13"/>
    <mergeCell ref="G13:H13"/>
    <mergeCell ref="C14:D14"/>
    <mergeCell ref="C15:D15"/>
    <mergeCell ref="G15:H15"/>
    <mergeCell ref="C16:D16"/>
    <mergeCell ref="G16:H16"/>
  </mergeCells>
  <hyperlinks>
    <hyperlink ref="C30" location="Parents!A1" tooltip="Click to view father" display="Parents!A1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32"/>
  <sheetViews>
    <sheetView showGridLines="0" zoomScale="90" zoomScaleNormal="90" workbookViewId="0"/>
  </sheetViews>
  <sheetFormatPr defaultRowHeight="78.75" customHeight="1" x14ac:dyDescent="0.3"/>
  <cols>
    <col min="1" max="1" width="9.08203125" customWidth="1"/>
    <col min="2" max="2" width="19.5" customWidth="1"/>
    <col min="3" max="3" width="19.58203125" customWidth="1"/>
    <col min="4" max="4" width="19.75" customWidth="1"/>
    <col min="5" max="5" width="14.58203125" customWidth="1"/>
    <col min="6" max="6" width="19.5" customWidth="1"/>
    <col min="7" max="8" width="19.58203125" customWidth="1"/>
    <col min="9" max="9" width="9.08203125" customWidth="1"/>
    <col min="10" max="10" width="10.08203125" customWidth="1"/>
    <col min="11" max="11" width="9.58203125" customWidth="1"/>
  </cols>
  <sheetData>
    <row r="1" spans="1:9" ht="62.25" customHeight="1" x14ac:dyDescent="1.05">
      <c r="A1" s="26"/>
      <c r="B1" s="40" t="str">
        <f>TreeName</f>
        <v>Smith - Jensen</v>
      </c>
      <c r="C1" s="29"/>
      <c r="D1" s="29"/>
      <c r="E1" s="26"/>
      <c r="F1" s="26"/>
      <c r="G1" s="26"/>
      <c r="H1" s="26"/>
      <c r="I1" s="26"/>
    </row>
    <row r="2" spans="1:9" ht="57" customHeight="1" x14ac:dyDescent="0.3">
      <c r="A2" s="26"/>
      <c r="B2" s="30" t="s">
        <v>49</v>
      </c>
      <c r="C2" s="31"/>
      <c r="D2" s="31"/>
      <c r="E2" s="41"/>
      <c r="F2" s="41"/>
      <c r="G2" s="41"/>
      <c r="H2" s="41"/>
      <c r="I2" s="42"/>
    </row>
    <row r="3" spans="1:9" ht="14.25" customHeight="1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ht="15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ht="20.25" customHeight="1" x14ac:dyDescent="0.4">
      <c r="A5" s="26"/>
      <c r="B5" s="35" t="s">
        <v>50</v>
      </c>
      <c r="C5" s="26"/>
      <c r="D5" s="26"/>
      <c r="E5" s="26"/>
      <c r="F5" s="35" t="s">
        <v>51</v>
      </c>
      <c r="G5" s="26"/>
      <c r="H5" s="26"/>
      <c r="I5" s="26"/>
    </row>
    <row r="6" spans="1:9" ht="15.75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15.75" customHeigh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customHeight="1" x14ac:dyDescent="0.3">
      <c r="A8" s="26"/>
      <c r="B8" s="26"/>
      <c r="C8" s="26"/>
      <c r="D8" s="26"/>
      <c r="E8" s="26"/>
      <c r="F8" s="26"/>
      <c r="G8" s="26"/>
      <c r="H8" s="26"/>
      <c r="I8" s="26"/>
    </row>
    <row r="9" spans="1:9" ht="15" customHeight="1" x14ac:dyDescent="0.3">
      <c r="A9" s="26"/>
      <c r="B9" s="26"/>
      <c r="C9" s="26"/>
      <c r="D9" s="26"/>
      <c r="E9" s="26"/>
      <c r="F9" s="26"/>
      <c r="G9" s="26"/>
      <c r="H9" s="26"/>
      <c r="I9" s="26"/>
    </row>
    <row r="10" spans="1:9" ht="42" customHeight="1" x14ac:dyDescent="0.3">
      <c r="B10" s="94" t="str">
        <f>"Father: "&amp;MGrandfather</f>
        <v>Father: Thomas Søndergaard Jensen</v>
      </c>
      <c r="C10" s="95"/>
      <c r="D10" s="96"/>
      <c r="F10" s="94" t="str">
        <f>"Mother: "&amp;MGrandmother</f>
        <v>Mother: Charlotte Weiss</v>
      </c>
      <c r="G10" s="95"/>
      <c r="H10" s="96"/>
    </row>
    <row r="11" spans="1:9" ht="20.25" customHeight="1" x14ac:dyDescent="0.3">
      <c r="B11" s="17"/>
      <c r="C11" s="73" t="s">
        <v>2</v>
      </c>
      <c r="D11" s="74"/>
      <c r="F11" s="17"/>
      <c r="G11" s="79" t="s">
        <v>2</v>
      </c>
      <c r="H11" s="80"/>
    </row>
    <row r="12" spans="1:9" ht="20.25" customHeight="1" x14ac:dyDescent="0.3">
      <c r="B12" s="17"/>
      <c r="C12" s="75" t="s">
        <v>41</v>
      </c>
      <c r="D12" s="76"/>
      <c r="F12" s="21"/>
      <c r="G12" s="75" t="s">
        <v>42</v>
      </c>
      <c r="H12" s="76"/>
    </row>
    <row r="13" spans="1:9" ht="20.25" customHeight="1" x14ac:dyDescent="0.3">
      <c r="B13" s="17"/>
      <c r="C13" s="81" t="s">
        <v>28</v>
      </c>
      <c r="D13" s="82"/>
      <c r="F13" s="21"/>
      <c r="G13" s="81" t="s">
        <v>28</v>
      </c>
      <c r="H13" s="82"/>
    </row>
    <row r="14" spans="1:9" ht="18" customHeight="1" x14ac:dyDescent="0.3">
      <c r="B14" s="17"/>
      <c r="C14" s="73" t="s">
        <v>3</v>
      </c>
      <c r="D14" s="74"/>
      <c r="F14" s="21"/>
      <c r="G14" s="22" t="s">
        <v>3</v>
      </c>
      <c r="H14" s="23"/>
    </row>
    <row r="15" spans="1:9" ht="20.25" customHeight="1" x14ac:dyDescent="0.3">
      <c r="B15" s="17"/>
      <c r="C15" s="77" t="s">
        <v>30</v>
      </c>
      <c r="D15" s="78"/>
      <c r="F15" s="17"/>
      <c r="G15" s="75"/>
      <c r="H15" s="76"/>
    </row>
    <row r="16" spans="1:9" ht="20.25" customHeight="1" x14ac:dyDescent="0.3">
      <c r="B16" s="17"/>
      <c r="C16" s="86" t="s">
        <v>40</v>
      </c>
      <c r="D16" s="87"/>
      <c r="F16" s="17"/>
      <c r="G16" s="86"/>
      <c r="H16" s="87"/>
    </row>
    <row r="17" spans="1:9" ht="5.25" customHeight="1" x14ac:dyDescent="0.3">
      <c r="B17" s="18"/>
      <c r="C17" s="19"/>
      <c r="D17" s="20"/>
      <c r="F17" s="18"/>
      <c r="G17" s="19"/>
      <c r="H17" s="24"/>
    </row>
    <row r="18" spans="1:9" ht="12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9" ht="9" customHeight="1" x14ac:dyDescent="0.3">
      <c r="B19" s="16"/>
      <c r="C19" s="16"/>
      <c r="D19" s="16"/>
      <c r="E19" s="16"/>
      <c r="F19" s="16"/>
      <c r="G19" s="16"/>
      <c r="H19" s="16"/>
    </row>
    <row r="20" spans="1:9" ht="27" customHeight="1" x14ac:dyDescent="0.35">
      <c r="B20" s="13" t="s">
        <v>4</v>
      </c>
      <c r="C20" s="14"/>
      <c r="D20" s="14"/>
      <c r="E20" s="14"/>
      <c r="F20" s="14"/>
      <c r="G20" s="14"/>
      <c r="H20" s="15"/>
    </row>
    <row r="21" spans="1:9" ht="18.75" customHeight="1" x14ac:dyDescent="0.3">
      <c r="B21" s="83"/>
      <c r="C21" s="84"/>
      <c r="D21" s="84"/>
      <c r="E21" s="84"/>
      <c r="F21" s="84"/>
      <c r="G21" s="84"/>
      <c r="H21" s="85"/>
    </row>
    <row r="22" spans="1:9" ht="18.75" customHeight="1" x14ac:dyDescent="0.3">
      <c r="B22" s="83"/>
      <c r="C22" s="84"/>
      <c r="D22" s="84"/>
      <c r="E22" s="84"/>
      <c r="F22" s="84"/>
      <c r="G22" s="84"/>
      <c r="H22" s="85"/>
    </row>
    <row r="23" spans="1:9" ht="18.75" customHeight="1" x14ac:dyDescent="0.3">
      <c r="B23" s="83"/>
      <c r="C23" s="84"/>
      <c r="D23" s="84"/>
      <c r="E23" s="84"/>
      <c r="F23" s="84"/>
      <c r="G23" s="84"/>
      <c r="H23" s="85"/>
    </row>
    <row r="24" spans="1:9" ht="18.75" customHeight="1" x14ac:dyDescent="0.3">
      <c r="B24" s="83"/>
      <c r="C24" s="84"/>
      <c r="D24" s="84"/>
      <c r="E24" s="84"/>
      <c r="F24" s="84"/>
      <c r="G24" s="84"/>
      <c r="H24" s="85"/>
    </row>
    <row r="25" spans="1:9" ht="18.75" customHeight="1" x14ac:dyDescent="0.3">
      <c r="B25" s="83"/>
      <c r="C25" s="84"/>
      <c r="D25" s="84"/>
      <c r="E25" s="84"/>
      <c r="F25" s="84"/>
      <c r="G25" s="84"/>
      <c r="H25" s="85"/>
    </row>
    <row r="26" spans="1:9" ht="18.75" customHeight="1" x14ac:dyDescent="0.3">
      <c r="B26" s="67"/>
      <c r="C26" s="68"/>
      <c r="D26" s="68"/>
      <c r="E26" s="68"/>
      <c r="F26" s="68"/>
      <c r="G26" s="68"/>
      <c r="H26" s="69"/>
    </row>
    <row r="27" spans="1:9" ht="5.25" customHeight="1" x14ac:dyDescent="0.3">
      <c r="B27" s="91"/>
      <c r="C27" s="92"/>
      <c r="D27" s="92"/>
      <c r="E27" s="92"/>
      <c r="F27" s="92"/>
      <c r="G27" s="92"/>
      <c r="H27" s="93"/>
    </row>
    <row r="28" spans="1:9" ht="13.5" customHeight="1" x14ac:dyDescent="0.3"/>
    <row r="29" spans="1:9" ht="27" customHeight="1" x14ac:dyDescent="0.3">
      <c r="B29" s="45" t="s">
        <v>52</v>
      </c>
      <c r="C29" s="45" t="s">
        <v>53</v>
      </c>
      <c r="D29" s="46" t="s">
        <v>54</v>
      </c>
      <c r="E29" s="47" t="s">
        <v>2</v>
      </c>
      <c r="F29" s="47" t="s">
        <v>55</v>
      </c>
      <c r="G29" s="47" t="s">
        <v>3</v>
      </c>
      <c r="H29" s="47" t="s">
        <v>56</v>
      </c>
    </row>
    <row r="30" spans="1:9" ht="79.5" customHeight="1" x14ac:dyDescent="0.3">
      <c r="B30" s="5"/>
      <c r="C30" s="53" t="str">
        <f>Mother</f>
        <v>Christiane Rønnow Jensen</v>
      </c>
      <c r="D30" s="49" t="s">
        <v>1</v>
      </c>
      <c r="E30" s="49" t="str">
        <f>IF(MotherBirth&lt;&gt;0,MotherBirth,"")</f>
        <v>13 Feb 1953</v>
      </c>
      <c r="F30" s="51" t="str">
        <f>IF(MotherBirthLoc&lt;&gt;0,MotherBirthLoc,"")</f>
        <v>Denmark</v>
      </c>
      <c r="G30" s="54" t="str">
        <f>IF(MotherDeath&lt;&gt;0,MotherDeath,"")</f>
        <v/>
      </c>
      <c r="H30" s="55" t="str">
        <f>IF(MotherDeathLoc&lt;&gt;0,MotherDeathLoc,"")</f>
        <v/>
      </c>
    </row>
    <row r="31" spans="1:9" ht="79.5" customHeight="1" x14ac:dyDescent="0.3">
      <c r="B31" s="5"/>
      <c r="C31" s="12" t="s">
        <v>15</v>
      </c>
      <c r="D31" s="49" t="s">
        <v>0</v>
      </c>
      <c r="E31" s="50" t="s">
        <v>47</v>
      </c>
      <c r="F31" s="51" t="s">
        <v>38</v>
      </c>
      <c r="G31" s="50" t="s">
        <v>7</v>
      </c>
      <c r="H31" s="55" t="s">
        <v>38</v>
      </c>
    </row>
    <row r="32" spans="1:9" ht="79.5" customHeight="1" x14ac:dyDescent="0.3">
      <c r="B32" s="5"/>
      <c r="C32" s="12" t="s">
        <v>6</v>
      </c>
      <c r="D32" s="49" t="s">
        <v>0</v>
      </c>
      <c r="E32" s="50" t="s">
        <v>36</v>
      </c>
      <c r="F32" s="51" t="s">
        <v>38</v>
      </c>
      <c r="G32" s="52"/>
      <c r="H32" s="55"/>
    </row>
  </sheetData>
  <mergeCells count="20">
    <mergeCell ref="C11:D11"/>
    <mergeCell ref="G11:H11"/>
    <mergeCell ref="C12:D12"/>
    <mergeCell ref="G12:H12"/>
    <mergeCell ref="B10:D10"/>
    <mergeCell ref="F10:H10"/>
    <mergeCell ref="B24:H24"/>
    <mergeCell ref="B25:H25"/>
    <mergeCell ref="B26:H26"/>
    <mergeCell ref="B27:H27"/>
    <mergeCell ref="B22:H22"/>
    <mergeCell ref="B23:H23"/>
    <mergeCell ref="B21:H21"/>
    <mergeCell ref="C13:D13"/>
    <mergeCell ref="G13:H13"/>
    <mergeCell ref="C14:D14"/>
    <mergeCell ref="C15:D15"/>
    <mergeCell ref="G15:H15"/>
    <mergeCell ref="C16:D16"/>
    <mergeCell ref="G16:H16"/>
  </mergeCells>
  <hyperlinks>
    <hyperlink ref="C30" location="Parents!A1" tooltip="Click to view mother" display="Parents!A1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5"/>
  <sheetViews>
    <sheetView showGridLines="0" zoomScale="90" zoomScaleNormal="90" workbookViewId="0"/>
  </sheetViews>
  <sheetFormatPr defaultRowHeight="78.75" customHeight="1" x14ac:dyDescent="0.3"/>
  <cols>
    <col min="1" max="1" width="9.08203125" customWidth="1"/>
    <col min="2" max="2" width="19.5" customWidth="1"/>
    <col min="3" max="3" width="19.58203125" customWidth="1"/>
    <col min="4" max="4" width="19.75" customWidth="1"/>
    <col min="5" max="5" width="14.58203125" customWidth="1"/>
    <col min="6" max="6" width="19.5" customWidth="1"/>
    <col min="7" max="8" width="19.58203125" customWidth="1"/>
    <col min="9" max="9" width="9.08203125" customWidth="1"/>
    <col min="10" max="10" width="10.08203125" customWidth="1"/>
    <col min="11" max="11" width="9.58203125" customWidth="1"/>
  </cols>
  <sheetData>
    <row r="1" spans="1:9" ht="62.25" customHeight="1" x14ac:dyDescent="1.05">
      <c r="A1" s="26"/>
      <c r="B1" s="40" t="str">
        <f>TreeName</f>
        <v>Smith - Jensen</v>
      </c>
      <c r="C1" s="29"/>
      <c r="D1" s="29"/>
      <c r="E1" s="26"/>
      <c r="F1" s="26"/>
      <c r="G1" s="26"/>
      <c r="H1" s="26"/>
      <c r="I1" s="26"/>
    </row>
    <row r="2" spans="1:9" ht="57" customHeight="1" x14ac:dyDescent="0.3">
      <c r="A2" s="26"/>
      <c r="B2" s="30" t="s">
        <v>49</v>
      </c>
      <c r="C2" s="31"/>
      <c r="D2" s="31"/>
      <c r="E2" s="41"/>
      <c r="F2" s="41"/>
      <c r="G2" s="41"/>
      <c r="H2" s="41"/>
      <c r="I2" s="42"/>
    </row>
    <row r="3" spans="1:9" ht="14.25" customHeight="1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ht="15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ht="20.25" customHeight="1" x14ac:dyDescent="0.4">
      <c r="A5" s="26"/>
      <c r="B5" s="35" t="s">
        <v>50</v>
      </c>
      <c r="C5" s="26"/>
      <c r="D5" s="26"/>
      <c r="E5" s="26"/>
      <c r="F5" s="35" t="s">
        <v>51</v>
      </c>
      <c r="G5" s="26"/>
      <c r="H5" s="26"/>
      <c r="I5" s="26"/>
    </row>
    <row r="6" spans="1:9" ht="15.75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15.75" customHeigh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customHeight="1" x14ac:dyDescent="0.3">
      <c r="A8" s="26"/>
      <c r="B8" s="26"/>
      <c r="C8" s="26"/>
      <c r="D8" s="26"/>
      <c r="E8" s="26"/>
      <c r="F8" s="26"/>
      <c r="G8" s="26"/>
      <c r="H8" s="26"/>
      <c r="I8" s="26"/>
    </row>
    <row r="9" spans="1:9" ht="15" customHeight="1" x14ac:dyDescent="0.3">
      <c r="A9" s="26"/>
      <c r="B9" s="26"/>
      <c r="C9" s="26"/>
      <c r="D9" s="26"/>
      <c r="E9" s="26"/>
      <c r="F9" s="26"/>
      <c r="G9" s="26"/>
      <c r="H9" s="26"/>
      <c r="I9" s="26"/>
    </row>
    <row r="10" spans="1:9" ht="42" customHeight="1" x14ac:dyDescent="0.3">
      <c r="B10" s="97" t="str">
        <f>"Father: "&amp;PGGrandfather1</f>
        <v>Father: Paternal G Grandfather 1   </v>
      </c>
      <c r="C10" s="98"/>
      <c r="D10" s="99"/>
      <c r="F10" s="97" t="str">
        <f>"Mother: "&amp;PGGrandmother1</f>
        <v>Mother: Paternal G Grandmother 1 </v>
      </c>
      <c r="G10" s="98"/>
      <c r="H10" s="99"/>
    </row>
    <row r="11" spans="1:9" ht="20.25" customHeight="1" x14ac:dyDescent="0.3">
      <c r="B11" s="17"/>
      <c r="C11" s="73" t="s">
        <v>2</v>
      </c>
      <c r="D11" s="74"/>
      <c r="F11" s="17"/>
      <c r="G11" s="79" t="s">
        <v>2</v>
      </c>
      <c r="H11" s="80"/>
    </row>
    <row r="12" spans="1:9" ht="20.25" customHeight="1" x14ac:dyDescent="0.3">
      <c r="B12" s="17"/>
      <c r="C12" s="75"/>
      <c r="D12" s="76"/>
      <c r="F12" s="21"/>
      <c r="G12" s="75"/>
      <c r="H12" s="76"/>
    </row>
    <row r="13" spans="1:9" ht="20.25" customHeight="1" x14ac:dyDescent="0.3">
      <c r="B13" s="17"/>
      <c r="C13" s="81"/>
      <c r="D13" s="82"/>
      <c r="F13" s="21"/>
      <c r="G13" s="81"/>
      <c r="H13" s="82"/>
    </row>
    <row r="14" spans="1:9" ht="18" customHeight="1" x14ac:dyDescent="0.3">
      <c r="B14" s="17"/>
      <c r="C14" s="73" t="s">
        <v>3</v>
      </c>
      <c r="D14" s="74"/>
      <c r="F14" s="21"/>
      <c r="G14" s="22" t="s">
        <v>3</v>
      </c>
      <c r="H14" s="23"/>
    </row>
    <row r="15" spans="1:9" ht="20.25" customHeight="1" x14ac:dyDescent="0.3">
      <c r="B15" s="17"/>
      <c r="C15" s="77"/>
      <c r="D15" s="78"/>
      <c r="F15" s="17"/>
      <c r="G15" s="75"/>
      <c r="H15" s="76"/>
    </row>
    <row r="16" spans="1:9" ht="20.25" customHeight="1" x14ac:dyDescent="0.3">
      <c r="B16" s="17"/>
      <c r="C16" s="86"/>
      <c r="D16" s="87"/>
      <c r="F16" s="17"/>
      <c r="G16" s="86"/>
      <c r="H16" s="87"/>
    </row>
    <row r="17" spans="1:9" ht="5.25" customHeight="1" x14ac:dyDescent="0.3">
      <c r="B17" s="18"/>
      <c r="C17" s="19"/>
      <c r="D17" s="20"/>
      <c r="F17" s="18"/>
      <c r="G17" s="19"/>
      <c r="H17" s="24"/>
    </row>
    <row r="18" spans="1:9" ht="12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9" ht="9" customHeight="1" x14ac:dyDescent="0.3">
      <c r="B19" s="16"/>
      <c r="C19" s="16"/>
      <c r="D19" s="16"/>
      <c r="E19" s="16"/>
      <c r="F19" s="16"/>
      <c r="G19" s="16"/>
      <c r="H19" s="16"/>
    </row>
    <row r="20" spans="1:9" ht="27" customHeight="1" x14ac:dyDescent="0.35">
      <c r="B20" s="13" t="s">
        <v>4</v>
      </c>
      <c r="C20" s="14"/>
      <c r="D20" s="14"/>
      <c r="E20" s="14"/>
      <c r="F20" s="14"/>
      <c r="G20" s="14"/>
      <c r="H20" s="15"/>
    </row>
    <row r="21" spans="1:9" ht="18.75" customHeight="1" x14ac:dyDescent="0.3">
      <c r="B21" s="83"/>
      <c r="C21" s="84"/>
      <c r="D21" s="84"/>
      <c r="E21" s="84"/>
      <c r="F21" s="84"/>
      <c r="G21" s="84"/>
      <c r="H21" s="85"/>
    </row>
    <row r="22" spans="1:9" ht="18.75" customHeight="1" x14ac:dyDescent="0.3">
      <c r="B22" s="83"/>
      <c r="C22" s="84"/>
      <c r="D22" s="84"/>
      <c r="E22" s="84"/>
      <c r="F22" s="84"/>
      <c r="G22" s="84"/>
      <c r="H22" s="85"/>
    </row>
    <row r="23" spans="1:9" ht="18.75" customHeight="1" x14ac:dyDescent="0.3">
      <c r="B23" s="83"/>
      <c r="C23" s="84"/>
      <c r="D23" s="84"/>
      <c r="E23" s="84"/>
      <c r="F23" s="84"/>
      <c r="G23" s="84"/>
      <c r="H23" s="85"/>
    </row>
    <row r="24" spans="1:9" ht="18.75" customHeight="1" x14ac:dyDescent="0.3">
      <c r="B24" s="83"/>
      <c r="C24" s="84"/>
      <c r="D24" s="84"/>
      <c r="E24" s="84"/>
      <c r="F24" s="84"/>
      <c r="G24" s="84"/>
      <c r="H24" s="85"/>
    </row>
    <row r="25" spans="1:9" ht="18.75" customHeight="1" x14ac:dyDescent="0.3">
      <c r="B25" s="83"/>
      <c r="C25" s="84"/>
      <c r="D25" s="84"/>
      <c r="E25" s="84"/>
      <c r="F25" s="84"/>
      <c r="G25" s="84"/>
      <c r="H25" s="85"/>
    </row>
    <row r="26" spans="1:9" ht="18.75" customHeight="1" x14ac:dyDescent="0.3">
      <c r="B26" s="67"/>
      <c r="C26" s="68"/>
      <c r="D26" s="68"/>
      <c r="E26" s="68"/>
      <c r="F26" s="68"/>
      <c r="G26" s="68"/>
      <c r="H26" s="69"/>
    </row>
    <row r="27" spans="1:9" ht="5.25" customHeight="1" x14ac:dyDescent="0.3">
      <c r="B27" s="91"/>
      <c r="C27" s="92"/>
      <c r="D27" s="92"/>
      <c r="E27" s="92"/>
      <c r="F27" s="92"/>
      <c r="G27" s="92"/>
      <c r="H27" s="93"/>
    </row>
    <row r="28" spans="1:9" ht="13.5" customHeight="1" x14ac:dyDescent="0.3"/>
    <row r="29" spans="1:9" ht="27" customHeight="1" x14ac:dyDescent="0.3">
      <c r="B29" s="45" t="s">
        <v>52</v>
      </c>
      <c r="C29" s="45" t="s">
        <v>53</v>
      </c>
      <c r="D29" s="46" t="s">
        <v>54</v>
      </c>
      <c r="E29" s="47" t="s">
        <v>2</v>
      </c>
      <c r="F29" s="47" t="s">
        <v>55</v>
      </c>
      <c r="G29" s="47" t="s">
        <v>3</v>
      </c>
      <c r="H29" s="47" t="s">
        <v>56</v>
      </c>
    </row>
    <row r="30" spans="1:9" ht="79.5" customHeight="1" x14ac:dyDescent="0.3">
      <c r="B30" s="5"/>
      <c r="C30" s="53" t="str">
        <f t="shared" ref="C30:C35" si="0">PGrandfather</f>
        <v>Ronaldo Smith Jr.</v>
      </c>
      <c r="D30" s="49" t="s">
        <v>0</v>
      </c>
      <c r="E30" s="49" t="str">
        <f>IF(PGFatherBirth&lt;&gt;0,PGFatherBirth,"")</f>
        <v>3 Mar 1906</v>
      </c>
      <c r="F30" s="51" t="str">
        <f>IF(PGFatherBirthLoc&lt;&gt;0,PGFatherBirthLoc,"")</f>
        <v>Eugene, Illinois, USA</v>
      </c>
      <c r="G30" s="54" t="str">
        <f>IF(PGFatherDeath&lt;&gt;0,PGFatherDeath,"")</f>
        <v>17 Jun 1991</v>
      </c>
      <c r="H30" s="55" t="str">
        <f>IF(PGFatherDeathLoc&lt;&gt;0,PGFatherDeathLoc,"")</f>
        <v>Nevie, Indiana, USA</v>
      </c>
    </row>
    <row r="31" spans="1:9" ht="79.5" customHeight="1" x14ac:dyDescent="0.3">
      <c r="B31" s="5"/>
      <c r="C31" s="12" t="str">
        <f t="shared" si="0"/>
        <v>Ronaldo Smith Jr.</v>
      </c>
      <c r="D31" s="49"/>
      <c r="E31" s="50"/>
      <c r="F31" s="51"/>
      <c r="G31" s="50"/>
      <c r="H31" s="55"/>
    </row>
    <row r="32" spans="1:9" ht="79.5" customHeight="1" x14ac:dyDescent="0.3">
      <c r="B32" s="5"/>
      <c r="C32" s="12" t="str">
        <f t="shared" si="0"/>
        <v>Ronaldo Smith Jr.</v>
      </c>
      <c r="D32" s="49"/>
      <c r="E32" s="50"/>
      <c r="F32" s="51"/>
      <c r="G32" s="52"/>
      <c r="H32" s="55"/>
    </row>
    <row r="33" spans="2:8" ht="78.75" customHeight="1" x14ac:dyDescent="0.3">
      <c r="B33" s="48"/>
      <c r="C33" s="12" t="str">
        <f t="shared" si="0"/>
        <v>Ronaldo Smith Jr.</v>
      </c>
      <c r="D33" s="49"/>
      <c r="E33" s="50"/>
      <c r="F33" s="51"/>
      <c r="G33" s="50"/>
      <c r="H33" s="55"/>
    </row>
    <row r="34" spans="2:8" ht="78.75" customHeight="1" x14ac:dyDescent="0.3">
      <c r="B34" s="48"/>
      <c r="C34" s="12" t="str">
        <f t="shared" si="0"/>
        <v>Ronaldo Smith Jr.</v>
      </c>
      <c r="D34" s="49"/>
      <c r="E34" s="50"/>
      <c r="F34" s="51"/>
      <c r="G34" s="50"/>
      <c r="H34" s="55"/>
    </row>
    <row r="35" spans="2:8" ht="78.75" customHeight="1" x14ac:dyDescent="0.3">
      <c r="B35" s="48"/>
      <c r="C35" s="12" t="str">
        <f t="shared" si="0"/>
        <v>Ronaldo Smith Jr.</v>
      </c>
      <c r="D35" s="49"/>
      <c r="E35" s="50"/>
      <c r="F35" s="51"/>
      <c r="G35" s="50"/>
      <c r="H35" s="55"/>
    </row>
  </sheetData>
  <mergeCells count="20">
    <mergeCell ref="C16:D16"/>
    <mergeCell ref="G16:H16"/>
    <mergeCell ref="B10:D10"/>
    <mergeCell ref="F10:H10"/>
    <mergeCell ref="C11:D11"/>
    <mergeCell ref="G11:H11"/>
    <mergeCell ref="C12:D12"/>
    <mergeCell ref="G12:H12"/>
    <mergeCell ref="C13:D13"/>
    <mergeCell ref="G13:H13"/>
    <mergeCell ref="C14:D14"/>
    <mergeCell ref="C15:D15"/>
    <mergeCell ref="G15:H15"/>
    <mergeCell ref="B27:H27"/>
    <mergeCell ref="B21:H21"/>
    <mergeCell ref="B22:H22"/>
    <mergeCell ref="B23:H23"/>
    <mergeCell ref="B24:H24"/>
    <mergeCell ref="B25:H25"/>
    <mergeCell ref="B26:H26"/>
  </mergeCells>
  <hyperlinks>
    <hyperlink ref="C30" location="'Paternal Grandparents'!A1" tooltip="Click to view" display="'Paternal Grandparents'!A1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5"/>
  <sheetViews>
    <sheetView showGridLines="0" zoomScale="90" zoomScaleNormal="90" workbookViewId="0"/>
  </sheetViews>
  <sheetFormatPr defaultRowHeight="78.75" customHeight="1" x14ac:dyDescent="0.3"/>
  <cols>
    <col min="1" max="1" width="9.08203125" customWidth="1"/>
    <col min="2" max="2" width="19.5" customWidth="1"/>
    <col min="3" max="3" width="19.58203125" customWidth="1"/>
    <col min="4" max="4" width="19.75" customWidth="1"/>
    <col min="5" max="5" width="14.58203125" customWidth="1"/>
    <col min="6" max="6" width="19.5" customWidth="1"/>
    <col min="7" max="8" width="19.58203125" customWidth="1"/>
    <col min="9" max="9" width="9.08203125" customWidth="1"/>
    <col min="10" max="10" width="10.08203125" customWidth="1"/>
    <col min="11" max="11" width="9.58203125" customWidth="1"/>
  </cols>
  <sheetData>
    <row r="1" spans="1:9" ht="62.25" customHeight="1" x14ac:dyDescent="1.05">
      <c r="A1" s="26"/>
      <c r="B1" s="40" t="str">
        <f>TreeName</f>
        <v>Smith - Jensen</v>
      </c>
      <c r="C1" s="29"/>
      <c r="D1" s="29"/>
      <c r="E1" s="26"/>
      <c r="F1" s="26"/>
      <c r="G1" s="26"/>
      <c r="H1" s="26"/>
      <c r="I1" s="26"/>
    </row>
    <row r="2" spans="1:9" ht="57" customHeight="1" x14ac:dyDescent="0.3">
      <c r="A2" s="26"/>
      <c r="B2" s="30" t="s">
        <v>49</v>
      </c>
      <c r="C2" s="31"/>
      <c r="D2" s="31"/>
      <c r="E2" s="41"/>
      <c r="F2" s="41"/>
      <c r="G2" s="41"/>
      <c r="H2" s="41"/>
      <c r="I2" s="42"/>
    </row>
    <row r="3" spans="1:9" ht="14.25" customHeight="1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ht="15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ht="20.25" customHeight="1" x14ac:dyDescent="0.4">
      <c r="A5" s="26"/>
      <c r="B5" s="35" t="s">
        <v>50</v>
      </c>
      <c r="C5" s="26"/>
      <c r="D5" s="26"/>
      <c r="E5" s="26"/>
      <c r="F5" s="35" t="s">
        <v>51</v>
      </c>
      <c r="G5" s="26"/>
      <c r="H5" s="26"/>
      <c r="I5" s="26"/>
    </row>
    <row r="6" spans="1:9" ht="15.75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15.75" customHeigh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customHeight="1" x14ac:dyDescent="0.3">
      <c r="A8" s="26"/>
      <c r="B8" s="26"/>
      <c r="C8" s="26"/>
      <c r="D8" s="26"/>
      <c r="E8" s="26"/>
      <c r="F8" s="26"/>
      <c r="G8" s="26"/>
      <c r="H8" s="26"/>
      <c r="I8" s="26"/>
    </row>
    <row r="9" spans="1:9" ht="15" customHeight="1" x14ac:dyDescent="0.3">
      <c r="A9" s="26"/>
      <c r="B9" s="26"/>
      <c r="C9" s="26"/>
      <c r="D9" s="26"/>
      <c r="E9" s="26"/>
      <c r="F9" s="26"/>
      <c r="G9" s="26"/>
      <c r="H9" s="26"/>
      <c r="I9" s="26"/>
    </row>
    <row r="10" spans="1:9" ht="42" customHeight="1" x14ac:dyDescent="0.3">
      <c r="B10" s="97" t="str">
        <f>"Father: "&amp;PGGrandfather2</f>
        <v>Father: Paternal G Grandfather 2   </v>
      </c>
      <c r="C10" s="98"/>
      <c r="D10" s="99"/>
      <c r="F10" s="97" t="str">
        <f>"Mother: "&amp;PGGrandmother2</f>
        <v>Mother: Paternal G Grandmother 2 </v>
      </c>
      <c r="G10" s="98"/>
      <c r="H10" s="99"/>
    </row>
    <row r="11" spans="1:9" ht="20.25" customHeight="1" x14ac:dyDescent="0.3">
      <c r="B11" s="17"/>
      <c r="C11" s="73" t="s">
        <v>2</v>
      </c>
      <c r="D11" s="74"/>
      <c r="F11" s="17"/>
      <c r="G11" s="79" t="s">
        <v>2</v>
      </c>
      <c r="H11" s="80"/>
    </row>
    <row r="12" spans="1:9" ht="20.25" customHeight="1" x14ac:dyDescent="0.3">
      <c r="B12" s="17"/>
      <c r="C12" s="75"/>
      <c r="D12" s="76"/>
      <c r="F12" s="21"/>
      <c r="G12" s="75"/>
      <c r="H12" s="76"/>
    </row>
    <row r="13" spans="1:9" ht="20.25" customHeight="1" x14ac:dyDescent="0.3">
      <c r="B13" s="17"/>
      <c r="C13" s="81"/>
      <c r="D13" s="82"/>
      <c r="F13" s="21"/>
      <c r="G13" s="81"/>
      <c r="H13" s="82"/>
    </row>
    <row r="14" spans="1:9" ht="18" customHeight="1" x14ac:dyDescent="0.3">
      <c r="B14" s="17"/>
      <c r="C14" s="73" t="s">
        <v>3</v>
      </c>
      <c r="D14" s="74"/>
      <c r="F14" s="21"/>
      <c r="G14" s="22" t="s">
        <v>3</v>
      </c>
      <c r="H14" s="23"/>
    </row>
    <row r="15" spans="1:9" ht="20.25" customHeight="1" x14ac:dyDescent="0.3">
      <c r="B15" s="17"/>
      <c r="C15" s="77"/>
      <c r="D15" s="78"/>
      <c r="F15" s="17"/>
      <c r="G15" s="75"/>
      <c r="H15" s="76"/>
    </row>
    <row r="16" spans="1:9" ht="20.25" customHeight="1" x14ac:dyDescent="0.3">
      <c r="B16" s="17"/>
      <c r="C16" s="86"/>
      <c r="D16" s="87"/>
      <c r="F16" s="17"/>
      <c r="G16" s="86"/>
      <c r="H16" s="87"/>
    </row>
    <row r="17" spans="1:9" ht="5.25" customHeight="1" x14ac:dyDescent="0.3">
      <c r="B17" s="18"/>
      <c r="C17" s="19"/>
      <c r="D17" s="20"/>
      <c r="F17" s="18"/>
      <c r="G17" s="19"/>
      <c r="H17" s="24"/>
    </row>
    <row r="18" spans="1:9" ht="12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9" ht="9" customHeight="1" x14ac:dyDescent="0.3">
      <c r="B19" s="16"/>
      <c r="C19" s="16"/>
      <c r="D19" s="16"/>
      <c r="E19" s="16"/>
      <c r="F19" s="16"/>
      <c r="G19" s="16"/>
      <c r="H19" s="16"/>
    </row>
    <row r="20" spans="1:9" ht="27" customHeight="1" x14ac:dyDescent="0.35">
      <c r="B20" s="13" t="s">
        <v>4</v>
      </c>
      <c r="C20" s="14"/>
      <c r="D20" s="14"/>
      <c r="E20" s="14"/>
      <c r="F20" s="14"/>
      <c r="G20" s="14"/>
      <c r="H20" s="15"/>
    </row>
    <row r="21" spans="1:9" ht="18.75" customHeight="1" x14ac:dyDescent="0.3">
      <c r="B21" s="83"/>
      <c r="C21" s="84"/>
      <c r="D21" s="84"/>
      <c r="E21" s="84"/>
      <c r="F21" s="84"/>
      <c r="G21" s="84"/>
      <c r="H21" s="85"/>
    </row>
    <row r="22" spans="1:9" ht="18.75" customHeight="1" x14ac:dyDescent="0.3">
      <c r="B22" s="83"/>
      <c r="C22" s="84"/>
      <c r="D22" s="84"/>
      <c r="E22" s="84"/>
      <c r="F22" s="84"/>
      <c r="G22" s="84"/>
      <c r="H22" s="85"/>
    </row>
    <row r="23" spans="1:9" ht="18.75" customHeight="1" x14ac:dyDescent="0.3">
      <c r="B23" s="83"/>
      <c r="C23" s="84"/>
      <c r="D23" s="84"/>
      <c r="E23" s="84"/>
      <c r="F23" s="84"/>
      <c r="G23" s="84"/>
      <c r="H23" s="85"/>
    </row>
    <row r="24" spans="1:9" ht="18.75" customHeight="1" x14ac:dyDescent="0.3">
      <c r="B24" s="83"/>
      <c r="C24" s="84"/>
      <c r="D24" s="84"/>
      <c r="E24" s="84"/>
      <c r="F24" s="84"/>
      <c r="G24" s="84"/>
      <c r="H24" s="85"/>
    </row>
    <row r="25" spans="1:9" ht="18.75" customHeight="1" x14ac:dyDescent="0.3">
      <c r="B25" s="83"/>
      <c r="C25" s="84"/>
      <c r="D25" s="84"/>
      <c r="E25" s="84"/>
      <c r="F25" s="84"/>
      <c r="G25" s="84"/>
      <c r="H25" s="85"/>
    </row>
    <row r="26" spans="1:9" ht="18.75" customHeight="1" x14ac:dyDescent="0.3">
      <c r="B26" s="67"/>
      <c r="C26" s="68"/>
      <c r="D26" s="68"/>
      <c r="E26" s="68"/>
      <c r="F26" s="68"/>
      <c r="G26" s="68"/>
      <c r="H26" s="69"/>
    </row>
    <row r="27" spans="1:9" ht="5.25" customHeight="1" x14ac:dyDescent="0.3">
      <c r="B27" s="91"/>
      <c r="C27" s="92"/>
      <c r="D27" s="92"/>
      <c r="E27" s="92"/>
      <c r="F27" s="92"/>
      <c r="G27" s="92"/>
      <c r="H27" s="93"/>
    </row>
    <row r="28" spans="1:9" ht="13.5" customHeight="1" x14ac:dyDescent="0.3"/>
    <row r="29" spans="1:9" ht="27" customHeight="1" x14ac:dyDescent="0.3">
      <c r="B29" s="45" t="s">
        <v>52</v>
      </c>
      <c r="C29" s="45" t="s">
        <v>53</v>
      </c>
      <c r="D29" s="46" t="s">
        <v>54</v>
      </c>
      <c r="E29" s="47" t="s">
        <v>2</v>
      </c>
      <c r="F29" s="47" t="s">
        <v>55</v>
      </c>
      <c r="G29" s="47" t="s">
        <v>3</v>
      </c>
      <c r="H29" s="47" t="s">
        <v>56</v>
      </c>
    </row>
    <row r="30" spans="1:9" ht="79.5" customHeight="1" x14ac:dyDescent="0.3">
      <c r="B30" s="5"/>
      <c r="C30" s="53" t="str">
        <f t="shared" ref="C30:C35" si="0">PGrandmother</f>
        <v>Laure Goudiard du Mesnil</v>
      </c>
      <c r="D30" s="49" t="s">
        <v>1</v>
      </c>
      <c r="E30" s="49" t="str">
        <f>IF(PGMotherBirth&lt;&gt;0,PGMotherBirth,"")</f>
        <v>11 Nov 1925</v>
      </c>
      <c r="F30" s="51" t="str">
        <f>IF(PGMotherBirthLoc&lt;&gt;0,PGMotherBirthLoc,"")</f>
        <v>France</v>
      </c>
      <c r="G30" s="54" t="str">
        <f>IF(PGMotherDeath&lt;&gt;0,PGMotherDeath,"")</f>
        <v>4 Mar 2005</v>
      </c>
      <c r="H30" s="55" t="str">
        <f>IF(PGMotherDeathLoc&lt;&gt;0,PGMotherDeathLoc,"")</f>
        <v>Nevie, Indiana, USA</v>
      </c>
    </row>
    <row r="31" spans="1:9" ht="79.5" customHeight="1" x14ac:dyDescent="0.3">
      <c r="B31" s="5"/>
      <c r="C31" s="12" t="str">
        <f t="shared" si="0"/>
        <v>Laure Goudiard du Mesnil</v>
      </c>
      <c r="D31" s="49"/>
      <c r="E31" s="50"/>
      <c r="F31" s="51"/>
      <c r="G31" s="50"/>
      <c r="H31" s="55"/>
    </row>
    <row r="32" spans="1:9" ht="79.5" customHeight="1" x14ac:dyDescent="0.3">
      <c r="B32" s="5"/>
      <c r="C32" s="12" t="str">
        <f t="shared" si="0"/>
        <v>Laure Goudiard du Mesnil</v>
      </c>
      <c r="D32" s="49"/>
      <c r="E32" s="50"/>
      <c r="F32" s="51"/>
      <c r="G32" s="52"/>
      <c r="H32" s="55"/>
    </row>
    <row r="33" spans="2:8" ht="78.75" customHeight="1" x14ac:dyDescent="0.3">
      <c r="B33" s="48"/>
      <c r="C33" s="12" t="str">
        <f t="shared" si="0"/>
        <v>Laure Goudiard du Mesnil</v>
      </c>
      <c r="D33" s="49"/>
      <c r="E33" s="50"/>
      <c r="F33" s="51"/>
      <c r="G33" s="50"/>
      <c r="H33" s="55"/>
    </row>
    <row r="34" spans="2:8" ht="78.75" customHeight="1" x14ac:dyDescent="0.3">
      <c r="B34" s="48"/>
      <c r="C34" s="12" t="str">
        <f t="shared" si="0"/>
        <v>Laure Goudiard du Mesnil</v>
      </c>
      <c r="D34" s="49"/>
      <c r="E34" s="50"/>
      <c r="F34" s="51"/>
      <c r="G34" s="50"/>
      <c r="H34" s="55"/>
    </row>
    <row r="35" spans="2:8" ht="78.75" customHeight="1" x14ac:dyDescent="0.3">
      <c r="B35" s="48"/>
      <c r="C35" s="12" t="str">
        <f t="shared" si="0"/>
        <v>Laure Goudiard du Mesnil</v>
      </c>
      <c r="D35" s="49"/>
      <c r="E35" s="50"/>
      <c r="F35" s="51"/>
      <c r="G35" s="50"/>
      <c r="H35" s="55"/>
    </row>
  </sheetData>
  <mergeCells count="20">
    <mergeCell ref="C16:D16"/>
    <mergeCell ref="G16:H16"/>
    <mergeCell ref="B10:D10"/>
    <mergeCell ref="F10:H10"/>
    <mergeCell ref="C11:D11"/>
    <mergeCell ref="G11:H11"/>
    <mergeCell ref="C12:D12"/>
    <mergeCell ref="G12:H12"/>
    <mergeCell ref="C13:D13"/>
    <mergeCell ref="G13:H13"/>
    <mergeCell ref="C14:D14"/>
    <mergeCell ref="C15:D15"/>
    <mergeCell ref="G15:H15"/>
    <mergeCell ref="B27:H27"/>
    <mergeCell ref="B21:H21"/>
    <mergeCell ref="B22:H22"/>
    <mergeCell ref="B23:H23"/>
    <mergeCell ref="B24:H24"/>
    <mergeCell ref="B25:H25"/>
    <mergeCell ref="B26:H26"/>
  </mergeCells>
  <hyperlinks>
    <hyperlink ref="C30" location="'Paternal Grandparents'!A1" tooltip="Click to view" display="'Paternal Grandparents'!A1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5"/>
  <sheetViews>
    <sheetView showGridLines="0" zoomScale="90" zoomScaleNormal="90" workbookViewId="0"/>
  </sheetViews>
  <sheetFormatPr defaultRowHeight="78.75" customHeight="1" x14ac:dyDescent="0.3"/>
  <cols>
    <col min="1" max="1" width="9.08203125" customWidth="1"/>
    <col min="2" max="2" width="19.5" customWidth="1"/>
    <col min="3" max="3" width="19.58203125" customWidth="1"/>
    <col min="4" max="4" width="19.75" customWidth="1"/>
    <col min="5" max="5" width="14.58203125" customWidth="1"/>
    <col min="6" max="6" width="19.5" customWidth="1"/>
    <col min="7" max="8" width="19.58203125" customWidth="1"/>
    <col min="9" max="9" width="9.08203125" customWidth="1"/>
    <col min="10" max="10" width="10.08203125" customWidth="1"/>
    <col min="11" max="11" width="9.58203125" customWidth="1"/>
  </cols>
  <sheetData>
    <row r="1" spans="1:9" ht="62.25" customHeight="1" x14ac:dyDescent="1.05">
      <c r="A1" s="26"/>
      <c r="B1" s="40" t="str">
        <f>TreeName</f>
        <v>Smith - Jensen</v>
      </c>
      <c r="C1" s="29"/>
      <c r="D1" s="29"/>
      <c r="E1" s="26"/>
      <c r="F1" s="26"/>
      <c r="G1" s="26"/>
      <c r="H1" s="26"/>
      <c r="I1" s="26"/>
    </row>
    <row r="2" spans="1:9" ht="57" customHeight="1" x14ac:dyDescent="0.3">
      <c r="A2" s="26"/>
      <c r="B2" s="30" t="s">
        <v>49</v>
      </c>
      <c r="C2" s="31"/>
      <c r="D2" s="31"/>
      <c r="E2" s="41"/>
      <c r="F2" s="41"/>
      <c r="G2" s="41"/>
      <c r="H2" s="41"/>
      <c r="I2" s="42"/>
    </row>
    <row r="3" spans="1:9" ht="14.25" customHeight="1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ht="15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ht="20.25" customHeight="1" x14ac:dyDescent="0.4">
      <c r="A5" s="26"/>
      <c r="B5" s="35" t="s">
        <v>50</v>
      </c>
      <c r="C5" s="26"/>
      <c r="D5" s="26"/>
      <c r="E5" s="26"/>
      <c r="F5" s="35" t="s">
        <v>51</v>
      </c>
      <c r="G5" s="26"/>
      <c r="H5" s="26"/>
      <c r="I5" s="26"/>
    </row>
    <row r="6" spans="1:9" ht="15.75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15.75" customHeigh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customHeight="1" x14ac:dyDescent="0.3">
      <c r="A8" s="26"/>
      <c r="B8" s="26"/>
      <c r="C8" s="26"/>
      <c r="D8" s="26"/>
      <c r="E8" s="26"/>
      <c r="F8" s="26"/>
      <c r="G8" s="26"/>
      <c r="H8" s="26"/>
      <c r="I8" s="26"/>
    </row>
    <row r="9" spans="1:9" ht="15" customHeight="1" x14ac:dyDescent="0.3">
      <c r="A9" s="26"/>
      <c r="B9" s="26"/>
      <c r="C9" s="26"/>
      <c r="D9" s="26"/>
      <c r="E9" s="26"/>
      <c r="F9" s="26"/>
      <c r="G9" s="26"/>
      <c r="H9" s="26"/>
      <c r="I9" s="26"/>
    </row>
    <row r="10" spans="1:9" ht="42" customHeight="1" x14ac:dyDescent="0.3">
      <c r="B10" s="97" t="str">
        <f>"Father: "&amp;MGGrandfather1</f>
        <v>Father: Maternal G Grandfather 1  </v>
      </c>
      <c r="C10" s="98"/>
      <c r="D10" s="99"/>
      <c r="F10" s="97" t="str">
        <f>"Mother: "&amp;MGGrandmother1</f>
        <v>Mother: Maternal G Grandmother 1 </v>
      </c>
      <c r="G10" s="98"/>
      <c r="H10" s="99"/>
    </row>
    <row r="11" spans="1:9" ht="20.25" customHeight="1" x14ac:dyDescent="0.3">
      <c r="B11" s="17"/>
      <c r="C11" s="73" t="s">
        <v>2</v>
      </c>
      <c r="D11" s="74"/>
      <c r="F11" s="17"/>
      <c r="G11" s="79" t="s">
        <v>2</v>
      </c>
      <c r="H11" s="80"/>
    </row>
    <row r="12" spans="1:9" ht="20.25" customHeight="1" x14ac:dyDescent="0.3">
      <c r="B12" s="17"/>
      <c r="C12" s="75"/>
      <c r="D12" s="76"/>
      <c r="F12" s="21"/>
      <c r="G12" s="75"/>
      <c r="H12" s="76"/>
    </row>
    <row r="13" spans="1:9" ht="20.25" customHeight="1" x14ac:dyDescent="0.3">
      <c r="B13" s="17"/>
      <c r="C13" s="81"/>
      <c r="D13" s="82"/>
      <c r="F13" s="21"/>
      <c r="G13" s="81"/>
      <c r="H13" s="82"/>
    </row>
    <row r="14" spans="1:9" ht="18" customHeight="1" x14ac:dyDescent="0.3">
      <c r="B14" s="17"/>
      <c r="C14" s="73" t="s">
        <v>3</v>
      </c>
      <c r="D14" s="74"/>
      <c r="F14" s="21"/>
      <c r="G14" s="22" t="s">
        <v>3</v>
      </c>
      <c r="H14" s="23"/>
    </row>
    <row r="15" spans="1:9" ht="20.25" customHeight="1" x14ac:dyDescent="0.3">
      <c r="B15" s="17"/>
      <c r="C15" s="77"/>
      <c r="D15" s="78"/>
      <c r="F15" s="17"/>
      <c r="G15" s="75"/>
      <c r="H15" s="76"/>
    </row>
    <row r="16" spans="1:9" ht="20.25" customHeight="1" x14ac:dyDescent="0.3">
      <c r="B16" s="17"/>
      <c r="C16" s="86"/>
      <c r="D16" s="87"/>
      <c r="F16" s="17"/>
      <c r="G16" s="86"/>
      <c r="H16" s="87"/>
    </row>
    <row r="17" spans="1:9" ht="5.25" customHeight="1" x14ac:dyDescent="0.3">
      <c r="B17" s="18"/>
      <c r="C17" s="19"/>
      <c r="D17" s="20"/>
      <c r="F17" s="18"/>
      <c r="G17" s="19"/>
      <c r="H17" s="24"/>
    </row>
    <row r="18" spans="1:9" ht="12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9" ht="9" customHeight="1" x14ac:dyDescent="0.3">
      <c r="B19" s="16"/>
      <c r="C19" s="16"/>
      <c r="D19" s="16"/>
      <c r="E19" s="16"/>
      <c r="F19" s="16"/>
      <c r="G19" s="16"/>
      <c r="H19" s="16"/>
    </row>
    <row r="20" spans="1:9" ht="27" customHeight="1" x14ac:dyDescent="0.35">
      <c r="B20" s="13" t="s">
        <v>4</v>
      </c>
      <c r="C20" s="14"/>
      <c r="D20" s="14"/>
      <c r="E20" s="14"/>
      <c r="F20" s="14"/>
      <c r="G20" s="14"/>
      <c r="H20" s="15"/>
    </row>
    <row r="21" spans="1:9" ht="18.75" customHeight="1" x14ac:dyDescent="0.3">
      <c r="B21" s="83"/>
      <c r="C21" s="84"/>
      <c r="D21" s="84"/>
      <c r="E21" s="84"/>
      <c r="F21" s="84"/>
      <c r="G21" s="84"/>
      <c r="H21" s="85"/>
    </row>
    <row r="22" spans="1:9" ht="18.75" customHeight="1" x14ac:dyDescent="0.3">
      <c r="B22" s="83"/>
      <c r="C22" s="84"/>
      <c r="D22" s="84"/>
      <c r="E22" s="84"/>
      <c r="F22" s="84"/>
      <c r="G22" s="84"/>
      <c r="H22" s="85"/>
    </row>
    <row r="23" spans="1:9" ht="18.75" customHeight="1" x14ac:dyDescent="0.3">
      <c r="B23" s="83"/>
      <c r="C23" s="84"/>
      <c r="D23" s="84"/>
      <c r="E23" s="84"/>
      <c r="F23" s="84"/>
      <c r="G23" s="84"/>
      <c r="H23" s="85"/>
    </row>
    <row r="24" spans="1:9" ht="18.75" customHeight="1" x14ac:dyDescent="0.3">
      <c r="B24" s="83"/>
      <c r="C24" s="84"/>
      <c r="D24" s="84"/>
      <c r="E24" s="84"/>
      <c r="F24" s="84"/>
      <c r="G24" s="84"/>
      <c r="H24" s="85"/>
    </row>
    <row r="25" spans="1:9" ht="18.75" customHeight="1" x14ac:dyDescent="0.3">
      <c r="B25" s="83"/>
      <c r="C25" s="84"/>
      <c r="D25" s="84"/>
      <c r="E25" s="84"/>
      <c r="F25" s="84"/>
      <c r="G25" s="84"/>
      <c r="H25" s="85"/>
    </row>
    <row r="26" spans="1:9" ht="18.75" customHeight="1" x14ac:dyDescent="0.3">
      <c r="B26" s="67"/>
      <c r="C26" s="68"/>
      <c r="D26" s="68"/>
      <c r="E26" s="68"/>
      <c r="F26" s="68"/>
      <c r="G26" s="68"/>
      <c r="H26" s="69"/>
    </row>
    <row r="27" spans="1:9" ht="5.25" customHeight="1" x14ac:dyDescent="0.3">
      <c r="B27" s="91"/>
      <c r="C27" s="92"/>
      <c r="D27" s="92"/>
      <c r="E27" s="92"/>
      <c r="F27" s="92"/>
      <c r="G27" s="92"/>
      <c r="H27" s="93"/>
    </row>
    <row r="28" spans="1:9" ht="13.5" customHeight="1" x14ac:dyDescent="0.3"/>
    <row r="29" spans="1:9" ht="27" customHeight="1" x14ac:dyDescent="0.3">
      <c r="B29" s="45" t="s">
        <v>52</v>
      </c>
      <c r="C29" s="45" t="s">
        <v>53</v>
      </c>
      <c r="D29" s="46" t="s">
        <v>54</v>
      </c>
      <c r="E29" s="47" t="s">
        <v>2</v>
      </c>
      <c r="F29" s="47" t="s">
        <v>55</v>
      </c>
      <c r="G29" s="47" t="s">
        <v>3</v>
      </c>
      <c r="H29" s="47" t="s">
        <v>56</v>
      </c>
    </row>
    <row r="30" spans="1:9" ht="79.5" customHeight="1" x14ac:dyDescent="0.3">
      <c r="B30" s="5"/>
      <c r="C30" s="53" t="str">
        <f t="shared" ref="C30:C35" si="0">MGrandfather</f>
        <v>Thomas Søndergaard Jensen</v>
      </c>
      <c r="D30" s="49" t="s">
        <v>0</v>
      </c>
      <c r="E30" s="49" t="str">
        <f>IF(MGFatherBirth&lt;&gt;0,MGFatherBirth,"")</f>
        <v>13 Dec 1926</v>
      </c>
      <c r="F30" s="51" t="str">
        <f>IF(MGFatherBirthLoc&lt;&gt;0,MGFatherBirthLoc,"")</f>
        <v>Denmark</v>
      </c>
      <c r="G30" s="54" t="str">
        <f>IF(MGFatherDeath&lt;&gt;0,MGFatherDeath,"")</f>
        <v>24 Jan 2006</v>
      </c>
      <c r="H30" s="55" t="str">
        <f>IF(MGFatherDeathLoc&lt;&gt;0,MGFatherDeathLoc,"")</f>
        <v>Neivie, Indiana, USA</v>
      </c>
    </row>
    <row r="31" spans="1:9" ht="79.5" customHeight="1" x14ac:dyDescent="0.3">
      <c r="B31" s="5"/>
      <c r="C31" s="12" t="str">
        <f t="shared" si="0"/>
        <v>Thomas Søndergaard Jensen</v>
      </c>
      <c r="D31" s="49"/>
      <c r="E31" s="50"/>
      <c r="F31" s="51"/>
      <c r="G31" s="50"/>
      <c r="H31" s="55"/>
    </row>
    <row r="32" spans="1:9" ht="79.5" customHeight="1" x14ac:dyDescent="0.3">
      <c r="B32" s="5"/>
      <c r="C32" s="12" t="str">
        <f t="shared" si="0"/>
        <v>Thomas Søndergaard Jensen</v>
      </c>
      <c r="D32" s="49"/>
      <c r="E32" s="50"/>
      <c r="F32" s="51"/>
      <c r="G32" s="52"/>
      <c r="H32" s="55"/>
    </row>
    <row r="33" spans="2:8" ht="78.75" customHeight="1" x14ac:dyDescent="0.3">
      <c r="B33" s="48"/>
      <c r="C33" s="12" t="str">
        <f t="shared" si="0"/>
        <v>Thomas Søndergaard Jensen</v>
      </c>
      <c r="D33" s="49"/>
      <c r="E33" s="50"/>
      <c r="F33" s="51"/>
      <c r="G33" s="50"/>
      <c r="H33" s="55"/>
    </row>
    <row r="34" spans="2:8" ht="78.75" customHeight="1" x14ac:dyDescent="0.3">
      <c r="B34" s="48"/>
      <c r="C34" s="12" t="str">
        <f t="shared" si="0"/>
        <v>Thomas Søndergaard Jensen</v>
      </c>
      <c r="D34" s="49"/>
      <c r="E34" s="50"/>
      <c r="F34" s="51"/>
      <c r="G34" s="50"/>
      <c r="H34" s="55"/>
    </row>
    <row r="35" spans="2:8" ht="78.75" customHeight="1" x14ac:dyDescent="0.3">
      <c r="B35" s="48"/>
      <c r="C35" s="12" t="str">
        <f t="shared" si="0"/>
        <v>Thomas Søndergaard Jensen</v>
      </c>
      <c r="D35" s="49"/>
      <c r="E35" s="50"/>
      <c r="F35" s="51"/>
      <c r="G35" s="50"/>
      <c r="H35" s="55"/>
    </row>
  </sheetData>
  <mergeCells count="20">
    <mergeCell ref="C16:D16"/>
    <mergeCell ref="G16:H16"/>
    <mergeCell ref="B10:D10"/>
    <mergeCell ref="F10:H10"/>
    <mergeCell ref="C11:D11"/>
    <mergeCell ref="G11:H11"/>
    <mergeCell ref="C12:D12"/>
    <mergeCell ref="G12:H12"/>
    <mergeCell ref="C13:D13"/>
    <mergeCell ref="G13:H13"/>
    <mergeCell ref="C14:D14"/>
    <mergeCell ref="C15:D15"/>
    <mergeCell ref="G15:H15"/>
    <mergeCell ref="B27:H27"/>
    <mergeCell ref="B21:H21"/>
    <mergeCell ref="B22:H22"/>
    <mergeCell ref="B23:H23"/>
    <mergeCell ref="B24:H24"/>
    <mergeCell ref="B25:H25"/>
    <mergeCell ref="B26:H26"/>
  </mergeCells>
  <hyperlinks>
    <hyperlink ref="C30" location="'Maternal Grandparents'!A1" tooltip="Click to view father" display="'Maternal Grandparents'!A1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5"/>
  <sheetViews>
    <sheetView showGridLines="0" zoomScale="90" zoomScaleNormal="90" workbookViewId="0"/>
  </sheetViews>
  <sheetFormatPr defaultRowHeight="78.75" customHeight="1" x14ac:dyDescent="0.3"/>
  <cols>
    <col min="1" max="1" width="9.08203125" customWidth="1"/>
    <col min="2" max="2" width="19.5" customWidth="1"/>
    <col min="3" max="3" width="19.58203125" customWidth="1"/>
    <col min="4" max="4" width="19.75" customWidth="1"/>
    <col min="5" max="5" width="14.58203125" customWidth="1"/>
    <col min="6" max="6" width="19.5" customWidth="1"/>
    <col min="7" max="8" width="19.58203125" customWidth="1"/>
    <col min="9" max="9" width="9.08203125" customWidth="1"/>
    <col min="10" max="10" width="10.08203125" customWidth="1"/>
    <col min="11" max="11" width="9.58203125" customWidth="1"/>
  </cols>
  <sheetData>
    <row r="1" spans="1:9" ht="62.25" customHeight="1" x14ac:dyDescent="1.05">
      <c r="A1" s="26"/>
      <c r="B1" s="40" t="str">
        <f>TreeName</f>
        <v>Smith - Jensen</v>
      </c>
      <c r="C1" s="29"/>
      <c r="D1" s="29"/>
      <c r="E1" s="26"/>
      <c r="F1" s="26"/>
      <c r="G1" s="26"/>
      <c r="H1" s="26"/>
      <c r="I1" s="26"/>
    </row>
    <row r="2" spans="1:9" ht="57" customHeight="1" x14ac:dyDescent="0.3">
      <c r="A2" s="26"/>
      <c r="B2" s="30" t="s">
        <v>49</v>
      </c>
      <c r="C2" s="31"/>
      <c r="D2" s="31"/>
      <c r="E2" s="41"/>
      <c r="F2" s="41"/>
      <c r="G2" s="41"/>
      <c r="H2" s="41"/>
      <c r="I2" s="42"/>
    </row>
    <row r="3" spans="1:9" ht="14.25" customHeight="1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ht="15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ht="20.25" customHeight="1" x14ac:dyDescent="0.4">
      <c r="A5" s="26"/>
      <c r="B5" s="35" t="s">
        <v>50</v>
      </c>
      <c r="C5" s="26"/>
      <c r="D5" s="26"/>
      <c r="E5" s="26"/>
      <c r="F5" s="35" t="s">
        <v>51</v>
      </c>
      <c r="G5" s="26"/>
      <c r="H5" s="26"/>
      <c r="I5" s="26"/>
    </row>
    <row r="6" spans="1:9" ht="15.75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15.75" customHeigh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customHeight="1" x14ac:dyDescent="0.3">
      <c r="A8" s="26"/>
      <c r="B8" s="26"/>
      <c r="C8" s="26"/>
      <c r="D8" s="26"/>
      <c r="E8" s="26"/>
      <c r="F8" s="26"/>
      <c r="G8" s="26"/>
      <c r="H8" s="26"/>
      <c r="I8" s="26"/>
    </row>
    <row r="9" spans="1:9" ht="15" customHeight="1" x14ac:dyDescent="0.3">
      <c r="A9" s="26"/>
      <c r="B9" s="26"/>
      <c r="C9" s="26"/>
      <c r="D9" s="26"/>
      <c r="E9" s="26"/>
      <c r="F9" s="26"/>
      <c r="G9" s="26"/>
      <c r="H9" s="26"/>
      <c r="I9" s="26"/>
    </row>
    <row r="10" spans="1:9" ht="42" customHeight="1" x14ac:dyDescent="0.3">
      <c r="B10" s="97" t="str">
        <f>"Father: "&amp;MGGrandfather2</f>
        <v>Father: Maternal G Grandfather 2  </v>
      </c>
      <c r="C10" s="98"/>
      <c r="D10" s="99"/>
      <c r="F10" s="97" t="str">
        <f>"Mother: "&amp;MGGrandmother2</f>
        <v>Mother: Maternal G Grandmother 2 </v>
      </c>
      <c r="G10" s="98"/>
      <c r="H10" s="99"/>
    </row>
    <row r="11" spans="1:9" ht="20.25" customHeight="1" x14ac:dyDescent="0.3">
      <c r="B11" s="17"/>
      <c r="C11" s="73" t="s">
        <v>2</v>
      </c>
      <c r="D11" s="74"/>
      <c r="F11" s="17"/>
      <c r="G11" s="79" t="s">
        <v>2</v>
      </c>
      <c r="H11" s="80"/>
    </row>
    <row r="12" spans="1:9" ht="20.25" customHeight="1" x14ac:dyDescent="0.3">
      <c r="B12" s="17"/>
      <c r="C12" s="75"/>
      <c r="D12" s="76"/>
      <c r="F12" s="21"/>
      <c r="G12" s="75"/>
      <c r="H12" s="76"/>
    </row>
    <row r="13" spans="1:9" ht="20.25" customHeight="1" x14ac:dyDescent="0.3">
      <c r="B13" s="17"/>
      <c r="C13" s="81"/>
      <c r="D13" s="82"/>
      <c r="F13" s="21"/>
      <c r="G13" s="81"/>
      <c r="H13" s="82"/>
    </row>
    <row r="14" spans="1:9" ht="18" customHeight="1" x14ac:dyDescent="0.3">
      <c r="B14" s="17"/>
      <c r="C14" s="73" t="s">
        <v>3</v>
      </c>
      <c r="D14" s="74"/>
      <c r="F14" s="21"/>
      <c r="G14" s="22" t="s">
        <v>3</v>
      </c>
      <c r="H14" s="23"/>
    </row>
    <row r="15" spans="1:9" ht="20.25" customHeight="1" x14ac:dyDescent="0.3">
      <c r="B15" s="17"/>
      <c r="C15" s="77"/>
      <c r="D15" s="78"/>
      <c r="F15" s="17"/>
      <c r="G15" s="75"/>
      <c r="H15" s="76"/>
    </row>
    <row r="16" spans="1:9" ht="20.25" customHeight="1" x14ac:dyDescent="0.3">
      <c r="B16" s="17"/>
      <c r="C16" s="86"/>
      <c r="D16" s="87"/>
      <c r="F16" s="17"/>
      <c r="G16" s="86"/>
      <c r="H16" s="87"/>
    </row>
    <row r="17" spans="1:9" ht="5.25" customHeight="1" x14ac:dyDescent="0.3">
      <c r="B17" s="18"/>
      <c r="C17" s="19"/>
      <c r="D17" s="20"/>
      <c r="F17" s="18"/>
      <c r="G17" s="19"/>
      <c r="H17" s="24"/>
    </row>
    <row r="18" spans="1:9" ht="12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9" ht="9" customHeight="1" x14ac:dyDescent="0.3">
      <c r="B19" s="16"/>
      <c r="C19" s="16"/>
      <c r="D19" s="16"/>
      <c r="E19" s="16"/>
      <c r="F19" s="16"/>
      <c r="G19" s="16"/>
      <c r="H19" s="16"/>
    </row>
    <row r="20" spans="1:9" ht="27" customHeight="1" x14ac:dyDescent="0.35">
      <c r="B20" s="13" t="s">
        <v>4</v>
      </c>
      <c r="C20" s="14"/>
      <c r="D20" s="14"/>
      <c r="E20" s="14"/>
      <c r="F20" s="14"/>
      <c r="G20" s="14"/>
      <c r="H20" s="15"/>
    </row>
    <row r="21" spans="1:9" ht="18.75" customHeight="1" x14ac:dyDescent="0.3">
      <c r="B21" s="83"/>
      <c r="C21" s="84"/>
      <c r="D21" s="84"/>
      <c r="E21" s="84"/>
      <c r="F21" s="84"/>
      <c r="G21" s="84"/>
      <c r="H21" s="85"/>
    </row>
    <row r="22" spans="1:9" ht="18.75" customHeight="1" x14ac:dyDescent="0.3">
      <c r="B22" s="83"/>
      <c r="C22" s="84"/>
      <c r="D22" s="84"/>
      <c r="E22" s="84"/>
      <c r="F22" s="84"/>
      <c r="G22" s="84"/>
      <c r="H22" s="85"/>
    </row>
    <row r="23" spans="1:9" ht="18.75" customHeight="1" x14ac:dyDescent="0.3">
      <c r="B23" s="83"/>
      <c r="C23" s="84"/>
      <c r="D23" s="84"/>
      <c r="E23" s="84"/>
      <c r="F23" s="84"/>
      <c r="G23" s="84"/>
      <c r="H23" s="85"/>
    </row>
    <row r="24" spans="1:9" ht="18.75" customHeight="1" x14ac:dyDescent="0.3">
      <c r="B24" s="83"/>
      <c r="C24" s="84"/>
      <c r="D24" s="84"/>
      <c r="E24" s="84"/>
      <c r="F24" s="84"/>
      <c r="G24" s="84"/>
      <c r="H24" s="85"/>
    </row>
    <row r="25" spans="1:9" ht="18.75" customHeight="1" x14ac:dyDescent="0.3">
      <c r="B25" s="83"/>
      <c r="C25" s="84"/>
      <c r="D25" s="84"/>
      <c r="E25" s="84"/>
      <c r="F25" s="84"/>
      <c r="G25" s="84"/>
      <c r="H25" s="85"/>
    </row>
    <row r="26" spans="1:9" ht="18.75" customHeight="1" x14ac:dyDescent="0.3">
      <c r="B26" s="67"/>
      <c r="C26" s="68"/>
      <c r="D26" s="68"/>
      <c r="E26" s="68"/>
      <c r="F26" s="68"/>
      <c r="G26" s="68"/>
      <c r="H26" s="69"/>
    </row>
    <row r="27" spans="1:9" ht="5.25" customHeight="1" x14ac:dyDescent="0.3">
      <c r="B27" s="91"/>
      <c r="C27" s="92"/>
      <c r="D27" s="92"/>
      <c r="E27" s="92"/>
      <c r="F27" s="92"/>
      <c r="G27" s="92"/>
      <c r="H27" s="93"/>
    </row>
    <row r="28" spans="1:9" ht="13.5" customHeight="1" x14ac:dyDescent="0.3"/>
    <row r="29" spans="1:9" ht="27" customHeight="1" x14ac:dyDescent="0.3">
      <c r="B29" s="45" t="s">
        <v>52</v>
      </c>
      <c r="C29" s="45" t="s">
        <v>53</v>
      </c>
      <c r="D29" s="46" t="s">
        <v>54</v>
      </c>
      <c r="E29" s="47" t="s">
        <v>2</v>
      </c>
      <c r="F29" s="47" t="s">
        <v>55</v>
      </c>
      <c r="G29" s="47" t="s">
        <v>3</v>
      </c>
      <c r="H29" s="47" t="s">
        <v>56</v>
      </c>
    </row>
    <row r="30" spans="1:9" ht="79.5" customHeight="1" x14ac:dyDescent="0.3">
      <c r="B30" s="5"/>
      <c r="C30" s="53" t="str">
        <f t="shared" ref="C30:C35" si="0">MGrandmother</f>
        <v>Charlotte Weiss</v>
      </c>
      <c r="D30" s="49" t="s">
        <v>1</v>
      </c>
      <c r="E30" s="49" t="str">
        <f>IF(MGMotherBirth&lt;&gt;0,MGMotherBirth,"")</f>
        <v>27 Sep 1932</v>
      </c>
      <c r="F30" s="51" t="str">
        <f>IF(MGMotherBirthLoc&lt;&gt;0,MGMotherBirthLoc,"")</f>
        <v>Denmark</v>
      </c>
      <c r="G30" s="54" t="str">
        <f>IF(MGMotherDeath&lt;&gt;0,MGMotherDeath,"")</f>
        <v/>
      </c>
      <c r="H30" s="55" t="str">
        <f>IF(MGMotherDeathLoc&lt;&gt;0,MGMotherDeathLoc,"")</f>
        <v/>
      </c>
    </row>
    <row r="31" spans="1:9" ht="79.5" customHeight="1" x14ac:dyDescent="0.3">
      <c r="B31" s="5"/>
      <c r="C31" s="12" t="str">
        <f t="shared" si="0"/>
        <v>Charlotte Weiss</v>
      </c>
      <c r="D31" s="49"/>
      <c r="E31" s="50"/>
      <c r="F31" s="51"/>
      <c r="G31" s="50"/>
      <c r="H31" s="55"/>
    </row>
    <row r="32" spans="1:9" ht="79.5" customHeight="1" x14ac:dyDescent="0.3">
      <c r="B32" s="5"/>
      <c r="C32" s="12" t="str">
        <f t="shared" si="0"/>
        <v>Charlotte Weiss</v>
      </c>
      <c r="D32" s="49"/>
      <c r="E32" s="50"/>
      <c r="F32" s="51"/>
      <c r="G32" s="52"/>
      <c r="H32" s="55"/>
    </row>
    <row r="33" spans="2:8" ht="78.75" customHeight="1" x14ac:dyDescent="0.3">
      <c r="B33" s="48"/>
      <c r="C33" s="12" t="str">
        <f t="shared" si="0"/>
        <v>Charlotte Weiss</v>
      </c>
      <c r="D33" s="49"/>
      <c r="E33" s="50"/>
      <c r="F33" s="51"/>
      <c r="G33" s="50"/>
      <c r="H33" s="55"/>
    </row>
    <row r="34" spans="2:8" ht="78.75" customHeight="1" x14ac:dyDescent="0.3">
      <c r="B34" s="48"/>
      <c r="C34" s="12" t="str">
        <f t="shared" si="0"/>
        <v>Charlotte Weiss</v>
      </c>
      <c r="D34" s="49"/>
      <c r="E34" s="50"/>
      <c r="F34" s="51"/>
      <c r="G34" s="50"/>
      <c r="H34" s="55"/>
    </row>
    <row r="35" spans="2:8" ht="78.75" customHeight="1" x14ac:dyDescent="0.3">
      <c r="B35" s="48"/>
      <c r="C35" s="12" t="str">
        <f t="shared" si="0"/>
        <v>Charlotte Weiss</v>
      </c>
      <c r="D35" s="49"/>
      <c r="E35" s="50"/>
      <c r="F35" s="51"/>
      <c r="G35" s="50"/>
      <c r="H35" s="55"/>
    </row>
  </sheetData>
  <mergeCells count="20">
    <mergeCell ref="C16:D16"/>
    <mergeCell ref="G16:H16"/>
    <mergeCell ref="B10:D10"/>
    <mergeCell ref="F10:H10"/>
    <mergeCell ref="C11:D11"/>
    <mergeCell ref="G11:H11"/>
    <mergeCell ref="C12:D12"/>
    <mergeCell ref="G12:H12"/>
    <mergeCell ref="C13:D13"/>
    <mergeCell ref="G13:H13"/>
    <mergeCell ref="C14:D14"/>
    <mergeCell ref="C15:D15"/>
    <mergeCell ref="G15:H15"/>
    <mergeCell ref="B27:H27"/>
    <mergeCell ref="B21:H21"/>
    <mergeCell ref="B22:H22"/>
    <mergeCell ref="B23:H23"/>
    <mergeCell ref="B24:H24"/>
    <mergeCell ref="B25:H25"/>
    <mergeCell ref="B26:H26"/>
  </mergeCells>
  <hyperlinks>
    <hyperlink ref="C30" location="'Maternal Grandparents'!A1" tooltip="Click to view" display="'Maternal Grandparents'!A1"/>
  </hyperlinks>
  <printOptions horizontalCentered="1"/>
  <pageMargins left="0.45" right="0.45" top="0.5" bottom="0.5" header="0.3" footer="0.3"/>
  <pageSetup scale="59" fitToHeight="0" orientation="portrait" horizontalDpi="4800" r:id="rId1"/>
  <drawing r:id="rId2"/>
  <picture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0B442B7-6A8B-4DEE-ACCB-32643D0F2D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97</vt:i4>
      </vt:variant>
    </vt:vector>
  </HeadingPairs>
  <TitlesOfParts>
    <vt:vector size="105" baseType="lpstr">
      <vt:lpstr>Family Tree</vt:lpstr>
      <vt:lpstr>Parents</vt:lpstr>
      <vt:lpstr>Paternal Grandparents</vt:lpstr>
      <vt:lpstr>Maternal Grandparents</vt:lpstr>
      <vt:lpstr>Paternal G Grandparents 1</vt:lpstr>
      <vt:lpstr>Paternal G Grandparents 2</vt:lpstr>
      <vt:lpstr>Maternal G Grandparents 1</vt:lpstr>
      <vt:lpstr>Maternal G Grandparents 2</vt:lpstr>
      <vt:lpstr>end</vt:lpstr>
      <vt:lpstr>Father</vt:lpstr>
      <vt:lpstr>FatherBirth</vt:lpstr>
      <vt:lpstr>FatherBirthLoc</vt:lpstr>
      <vt:lpstr>FatherDeath</vt:lpstr>
      <vt:lpstr>FatherDeathLoc</vt:lpstr>
      <vt:lpstr>Home</vt:lpstr>
      <vt:lpstr>MGFatherBirth</vt:lpstr>
      <vt:lpstr>MGFatherBirthLoc</vt:lpstr>
      <vt:lpstr>MGFatherDeath</vt:lpstr>
      <vt:lpstr>MGFatherDeathLoc</vt:lpstr>
      <vt:lpstr>MGGGrandfather1</vt:lpstr>
      <vt:lpstr>MGGGrandfather2</vt:lpstr>
      <vt:lpstr>MGGGrandfather3</vt:lpstr>
      <vt:lpstr>MGGGrandfather4</vt:lpstr>
      <vt:lpstr>MGGGrandmother1</vt:lpstr>
      <vt:lpstr>MGGGrandmother2</vt:lpstr>
      <vt:lpstr>MGGGrandmother3</vt:lpstr>
      <vt:lpstr>MGGGrandmother4</vt:lpstr>
      <vt:lpstr>MGGrandfather1</vt:lpstr>
      <vt:lpstr>MGGrandfather1Birth</vt:lpstr>
      <vt:lpstr>MGGrandfather1BirthLoc</vt:lpstr>
      <vt:lpstr>MGGrandfather1Death</vt:lpstr>
      <vt:lpstr>MGGrandfather1DeathLoc</vt:lpstr>
      <vt:lpstr>MGGrandfather2</vt:lpstr>
      <vt:lpstr>MGGrandfather2Birth</vt:lpstr>
      <vt:lpstr>MGGrandfather2BirthLoc</vt:lpstr>
      <vt:lpstr>MGGrandfather2Death</vt:lpstr>
      <vt:lpstr>MGGrandfather2DeathLoc</vt:lpstr>
      <vt:lpstr>MGGrandmother1</vt:lpstr>
      <vt:lpstr>MGGrandmother1Birth</vt:lpstr>
      <vt:lpstr>MGGrandmother1BirthLoc</vt:lpstr>
      <vt:lpstr>MGGrandmother1Death</vt:lpstr>
      <vt:lpstr>MGGrandmother1DeathLoc</vt:lpstr>
      <vt:lpstr>MGGrandmother2</vt:lpstr>
      <vt:lpstr>MGGrandmother2Birth</vt:lpstr>
      <vt:lpstr>MGGrandmother2BirthLoc</vt:lpstr>
      <vt:lpstr>MGGrandmother2Death</vt:lpstr>
      <vt:lpstr>MGGrandmother2DeathLoc</vt:lpstr>
      <vt:lpstr>MGGrandparents1</vt:lpstr>
      <vt:lpstr>MGGrandparents2</vt:lpstr>
      <vt:lpstr>MGMotherBirth</vt:lpstr>
      <vt:lpstr>MGMotherBirthLoc</vt:lpstr>
      <vt:lpstr>MGMotherDeath</vt:lpstr>
      <vt:lpstr>MGMotherDeathLoc</vt:lpstr>
      <vt:lpstr>MGrandfather</vt:lpstr>
      <vt:lpstr>MGrandmother</vt:lpstr>
      <vt:lpstr>MGrandparents</vt:lpstr>
      <vt:lpstr>Mother</vt:lpstr>
      <vt:lpstr>MotherBirth</vt:lpstr>
      <vt:lpstr>MotherBirthLoc</vt:lpstr>
      <vt:lpstr>MotherDeath</vt:lpstr>
      <vt:lpstr>MotherDeathLoc</vt:lpstr>
      <vt:lpstr>ParentsTree</vt:lpstr>
      <vt:lpstr>PGFatherBirth</vt:lpstr>
      <vt:lpstr>PGFatherBirthLoc</vt:lpstr>
      <vt:lpstr>PGFatherDeath</vt:lpstr>
      <vt:lpstr>PGFatherDeathLoc</vt:lpstr>
      <vt:lpstr>PGGGrandfather1</vt:lpstr>
      <vt:lpstr>PGGGrandfather2</vt:lpstr>
      <vt:lpstr>PGGGrandfather3</vt:lpstr>
      <vt:lpstr>PGGGrandfather4</vt:lpstr>
      <vt:lpstr>PGGGrandmother1</vt:lpstr>
      <vt:lpstr>PGGGrandmother2</vt:lpstr>
      <vt:lpstr>PGGGrandmother3</vt:lpstr>
      <vt:lpstr>PGGGrandmother4</vt:lpstr>
      <vt:lpstr>PGGrandfather1</vt:lpstr>
      <vt:lpstr>PGGrandfather1Birth</vt:lpstr>
      <vt:lpstr>PGGrandfather1BirthLoc</vt:lpstr>
      <vt:lpstr>PGGrandfather1Death</vt:lpstr>
      <vt:lpstr>PGGrandfather1DeathLoc</vt:lpstr>
      <vt:lpstr>PGGrandfather2</vt:lpstr>
      <vt:lpstr>PGGrandfather2Birth</vt:lpstr>
      <vt:lpstr>PGGrandfather2BirthLoc</vt:lpstr>
      <vt:lpstr>PGGrandfather2Death</vt:lpstr>
      <vt:lpstr>PGGrandfather2DeathLoc</vt:lpstr>
      <vt:lpstr>PGGrandmother1</vt:lpstr>
      <vt:lpstr>PGGrandmother1Birth</vt:lpstr>
      <vt:lpstr>PGGrandmother1BirthLoc</vt:lpstr>
      <vt:lpstr>PGGrandmother1Death</vt:lpstr>
      <vt:lpstr>PGGrandmother1DeathLoc</vt:lpstr>
      <vt:lpstr>PGGrandmother2</vt:lpstr>
      <vt:lpstr>PGGrandmother2Birth</vt:lpstr>
      <vt:lpstr>PGGrandmother2BirthLoc</vt:lpstr>
      <vt:lpstr>PGGrandmother2Death</vt:lpstr>
      <vt:lpstr>PGGrandmother2DeathLoc</vt:lpstr>
      <vt:lpstr>PGGrandparents1</vt:lpstr>
      <vt:lpstr>PGGrandparents2</vt:lpstr>
      <vt:lpstr>PGMotherBirth</vt:lpstr>
      <vt:lpstr>PGMotherBirthLoc</vt:lpstr>
      <vt:lpstr>PGMotherDeath</vt:lpstr>
      <vt:lpstr>PGMotherDeathLoc</vt:lpstr>
      <vt:lpstr>PGrandfather</vt:lpstr>
      <vt:lpstr>PGrandmother</vt:lpstr>
      <vt:lpstr>PGrandparents</vt:lpstr>
      <vt:lpstr>'Family Tree'!Print_Area</vt:lpstr>
      <vt:lpstr>TreeName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keywords/>
  <cp:lastModifiedBy>Windows User</cp:lastModifiedBy>
  <dcterms:created xsi:type="dcterms:W3CDTF">2017-06-04T13:57:51Z</dcterms:created>
  <dcterms:modified xsi:type="dcterms:W3CDTF">2017-06-04T13:57:51Z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TC040142029991</vt:lpwstr>
  </property>
</Properties>
</file>